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O:\FDZ-Archiv\Enddaten\BIBB-Qualifizierungspanel\"/>
    </mc:Choice>
  </mc:AlternateContent>
  <xr:revisionPtr revIDLastSave="0" documentId="8_{25607E02-F725-4ACD-92AF-6BD8375942C6}" xr6:coauthVersionLast="36" xr6:coauthVersionMax="36" xr10:uidLastSave="{00000000-0000-0000-0000-000000000000}"/>
  <bookViews>
    <workbookView xWindow="0" yWindow="0" windowWidth="19200" windowHeight="10248" tabRatio="890" activeTab="3" xr2:uid="{00000000-000D-0000-FFFF-FFFF00000000}"/>
  </bookViews>
  <sheets>
    <sheet name="Inhalt" sheetId="9" r:id="rId1"/>
    <sheet name="Themenschwerpunkte 1" sheetId="1" r:id="rId2"/>
    <sheet name="Stichproben 2" sheetId="2" r:id="rId3"/>
    <sheet name="Rücklauf 3" sheetId="3" r:id="rId4"/>
    <sheet name="Gewichtung Betriebe 4" sheetId="5" r:id="rId5"/>
    <sheet name="Gewichtung Beschäftigte 5" sheetId="10" r:id="rId6"/>
    <sheet name="Fälle Paneldatensatz 6" sheetId="6" r:id="rId7"/>
    <sheet name="Panelfragen 7" sheetId="7" r:id="rId8"/>
    <sheet name="Orgavariablen 8" sheetId="11" r:id="rId9"/>
    <sheet name="Branche 9" sheetId="8" r:id="rId10"/>
    <sheet name="Generierung 10" sheetId="12" r:id="rId11"/>
    <sheet name="Kürzel 11" sheetId="14" r:id="rId12"/>
    <sheet name="Strukturvariablen 12" sheetId="15" r:id="rId13"/>
    <sheet name="Fehlende Werte 13" sheetId="13" r:id="rId14"/>
    <sheet name="Filterführung 14" sheetId="17" r:id="rId15"/>
  </sheets>
  <definedNames>
    <definedName name="_ftn1" localSheetId="3">'Rücklauf 3'!$N$16</definedName>
    <definedName name="_ftn10" localSheetId="7">'Panelfragen 7'!#REF!</definedName>
    <definedName name="_ftn11" localSheetId="7">'Panelfragen 7'!#REF!</definedName>
    <definedName name="_ftn12" localSheetId="7">'Panelfragen 7'!#REF!</definedName>
    <definedName name="_ftn13" localSheetId="7">'Panelfragen 7'!#REF!</definedName>
    <definedName name="_ftn14" localSheetId="7">'Panelfragen 7'!#REF!</definedName>
    <definedName name="_ftn15" localSheetId="7">'Panelfragen 7'!$A$121</definedName>
    <definedName name="_ftn16" localSheetId="7">'Panelfragen 7'!$A$122</definedName>
    <definedName name="_ftn17" localSheetId="7">'Panelfragen 7'!#REF!</definedName>
    <definedName name="_ftn18" localSheetId="7">'Panelfragen 7'!#REF!</definedName>
    <definedName name="_ftn19" localSheetId="7">'Panelfragen 7'!$A$123</definedName>
    <definedName name="_ftn2" localSheetId="3">'Rücklauf 3'!$A$19</definedName>
    <definedName name="_ftn20" localSheetId="7">'Panelfragen 7'!#REF!</definedName>
    <definedName name="_ftn21" localSheetId="7">'Panelfragen 7'!#REF!</definedName>
    <definedName name="_ftn22" localSheetId="7">'Panelfragen 7'!#REF!</definedName>
    <definedName name="_ftn23" localSheetId="7">'Panelfragen 7'!#REF!</definedName>
    <definedName name="_ftn24" localSheetId="7">'Panelfragen 7'!#REF!</definedName>
    <definedName name="_ftn25" localSheetId="7">'Panelfragen 7'!#REF!</definedName>
    <definedName name="_ftn26" localSheetId="7">'Panelfragen 7'!#REF!</definedName>
    <definedName name="_ftn27" localSheetId="7">'Panelfragen 7'!#REF!</definedName>
    <definedName name="_ftn28" localSheetId="7">'Panelfragen 7'!#REF!</definedName>
    <definedName name="_ftn29" localSheetId="7">'Panelfragen 7'!#REF!</definedName>
    <definedName name="_ftn3" localSheetId="7">'Panelfragen 7'!#REF!</definedName>
    <definedName name="_ftn30" localSheetId="7">'Panelfragen 7'!$A$124</definedName>
    <definedName name="_ftn31" localSheetId="7">'Panelfragen 7'!$A$125</definedName>
    <definedName name="_ftn32" localSheetId="7">'Panelfragen 7'!#REF!</definedName>
    <definedName name="_ftn33" localSheetId="7">'Panelfragen 7'!#REF!</definedName>
    <definedName name="_ftn34" localSheetId="7">'Panelfragen 7'!#REF!</definedName>
    <definedName name="_ftn35" localSheetId="7">'Panelfragen 7'!#REF!</definedName>
    <definedName name="_ftn36" localSheetId="7">'Panelfragen 7'!#REF!</definedName>
    <definedName name="_ftn37" localSheetId="7">'Panelfragen 7'!#REF!</definedName>
    <definedName name="_ftn38" localSheetId="7">'Panelfragen 7'!#REF!</definedName>
    <definedName name="_ftn4" localSheetId="7">'Panelfragen 7'!#REF!</definedName>
    <definedName name="_ftn5" localSheetId="7">'Panelfragen 7'!#REF!</definedName>
    <definedName name="_ftn6" localSheetId="7">'Panelfragen 7'!#REF!</definedName>
    <definedName name="_ftn7" localSheetId="7">'Panelfragen 7'!#REF!</definedName>
    <definedName name="_ftn8" localSheetId="7">'Panelfragen 7'!$A$119</definedName>
    <definedName name="_ftn9" localSheetId="7">'Panelfragen 7'!#REF!</definedName>
    <definedName name="_ftnref1" localSheetId="3">'Rücklauf 3'!$A$14</definedName>
    <definedName name="_ftnref10" localSheetId="7">'Panelfragen 7'!$B$28</definedName>
    <definedName name="_ftnref11" localSheetId="7">'Panelfragen 7'!$D$34</definedName>
    <definedName name="_ftnref12" localSheetId="7">'Panelfragen 7'!$D$35</definedName>
    <definedName name="_ftnref13" localSheetId="7">'Panelfragen 7'!$B$35</definedName>
    <definedName name="_ftnref14" localSheetId="7">'Panelfragen 7'!#REF!</definedName>
    <definedName name="_ftnref15" localSheetId="7">'Panelfragen 7'!$C$37</definedName>
    <definedName name="_ftnref16" localSheetId="7">'Panelfragen 7'!#REF!</definedName>
    <definedName name="_ftnref17" localSheetId="7">'Panelfragen 7'!#REF!</definedName>
    <definedName name="_ftnref18" localSheetId="7">'Panelfragen 7'!#REF!</definedName>
    <definedName name="_ftnref19" localSheetId="7">'Panelfragen 7'!$B$49</definedName>
    <definedName name="_ftnref2" localSheetId="3">'Rücklauf 3'!$A$15</definedName>
    <definedName name="_ftnref20" localSheetId="7">'Panelfragen 7'!$C$50</definedName>
    <definedName name="_ftnref21" localSheetId="7">'Panelfragen 7'!#REF!</definedName>
    <definedName name="_ftnref22" localSheetId="7">'Panelfragen 7'!#REF!</definedName>
    <definedName name="_ftnref23" localSheetId="7">'Panelfragen 7'!#REF!</definedName>
    <definedName name="_ftnref24" localSheetId="7">'Panelfragen 7'!$C$60</definedName>
    <definedName name="_ftnref25" localSheetId="7">'Panelfragen 7'!#REF!</definedName>
    <definedName name="_ftnref26" localSheetId="7">'Panelfragen 7'!$C$61</definedName>
    <definedName name="_ftnref27" localSheetId="7">'Panelfragen 7'!#REF!</definedName>
    <definedName name="_ftnref28" localSheetId="7">'Panelfragen 7'!$D$67</definedName>
    <definedName name="_ftnref29" localSheetId="7">'Panelfragen 7'!$C$67</definedName>
    <definedName name="_ftnref3" localSheetId="7">'Panelfragen 7'!#REF!</definedName>
    <definedName name="_ftnref30" localSheetId="7">'Panelfragen 7'!$C$92</definedName>
    <definedName name="_ftnref31" localSheetId="7">'Panelfragen 7'!$C$93</definedName>
    <definedName name="_ftnref32" localSheetId="7">'Panelfragen 7'!$C$95</definedName>
    <definedName name="_ftnref33" localSheetId="7">'Panelfragen 7'!#REF!</definedName>
    <definedName name="_ftnref34" localSheetId="7">'Panelfragen 7'!$C$97</definedName>
    <definedName name="_ftnref35" localSheetId="7">'Panelfragen 7'!$C$98</definedName>
    <definedName name="_ftnref36" localSheetId="7">'Panelfragen 7'!$C$100</definedName>
    <definedName name="_ftnref37" localSheetId="7">'Panelfragen 7'!$C$104</definedName>
    <definedName name="_ftnref38" localSheetId="7">'Panelfragen 7'!$B$105</definedName>
    <definedName name="_ftnref4" localSheetId="7">'Panelfragen 7'!#REF!</definedName>
    <definedName name="_ftnref5" localSheetId="7">'Panelfragen 7'!#REF!</definedName>
    <definedName name="_ftnref6" localSheetId="7">'Panelfragen 7'!#REF!</definedName>
    <definedName name="_ftnref7" localSheetId="7">'Panelfragen 7'!#REF!</definedName>
    <definedName name="_ftnref8" localSheetId="7">'Panelfragen 7'!$B$27</definedName>
    <definedName name="_ftnref9" localSheetId="7">'Panelfragen 7'!$D$28</definedName>
    <definedName name="_xlnm.Print_Titles" localSheetId="3">'Rücklauf 3'!$A:$A</definedName>
  </definedNames>
  <calcPr calcId="191029"/>
</workbook>
</file>

<file path=xl/calcChain.xml><?xml version="1.0" encoding="utf-8"?>
<calcChain xmlns="http://schemas.openxmlformats.org/spreadsheetml/2006/main">
  <c r="X15" i="3" l="1"/>
  <c r="Y9" i="3"/>
  <c r="Y14" i="3" s="1"/>
  <c r="Z9" i="3"/>
  <c r="Z14" i="3" s="1"/>
  <c r="Y15" i="3"/>
  <c r="Z15" i="3"/>
  <c r="AA15" i="3"/>
  <c r="AA14" i="3"/>
  <c r="BI29" i="10" l="1"/>
  <c r="BH29" i="10"/>
  <c r="BG29" i="10"/>
  <c r="BF29" i="10"/>
  <c r="BE29" i="10"/>
  <c r="BD29" i="10"/>
  <c r="BI28" i="5" l="1"/>
  <c r="BH28" i="5"/>
  <c r="BG28" i="5"/>
  <c r="BE28" i="5"/>
  <c r="BD28" i="5"/>
  <c r="T9" i="3" l="1"/>
  <c r="T14" i="3" s="1"/>
  <c r="S9" i="3"/>
  <c r="S14" i="3" s="1"/>
  <c r="V14" i="3"/>
  <c r="W14" i="3"/>
  <c r="BC28" i="10" l="1"/>
  <c r="BC27" i="10"/>
  <c r="BC29" i="10" s="1"/>
  <c r="BC25" i="10"/>
  <c r="BC24" i="10"/>
  <c r="BC15" i="10"/>
  <c r="BC16" i="10"/>
  <c r="BC17" i="10"/>
  <c r="BC18" i="10"/>
  <c r="BC20" i="10"/>
  <c r="BC21" i="10"/>
  <c r="BC22" i="10"/>
  <c r="BC14" i="10"/>
  <c r="BC9" i="10"/>
  <c r="BC10" i="10"/>
  <c r="BC11" i="10"/>
  <c r="BC12" i="10"/>
  <c r="BC8" i="10"/>
  <c r="AW8" i="10"/>
  <c r="AW29" i="10"/>
  <c r="AW28" i="10"/>
  <c r="AW27" i="10"/>
  <c r="AW25" i="10"/>
  <c r="AW24" i="10"/>
  <c r="AW15" i="10"/>
  <c r="AW16" i="10"/>
  <c r="AW17" i="10"/>
  <c r="AW18" i="10"/>
  <c r="AW20" i="10"/>
  <c r="AW21" i="10"/>
  <c r="AW22" i="10"/>
  <c r="AW14" i="10"/>
  <c r="AW10" i="10"/>
  <c r="AW11" i="10"/>
  <c r="AW12" i="10"/>
  <c r="AW9" i="10"/>
  <c r="BA29" i="10" l="1"/>
  <c r="AZ29" i="10"/>
  <c r="AY29" i="10"/>
  <c r="AX29" i="10"/>
  <c r="BC28" i="5"/>
  <c r="BB28" i="5"/>
  <c r="BA28" i="5"/>
  <c r="AZ28" i="5"/>
  <c r="AY28" i="5"/>
  <c r="AX28" i="5"/>
  <c r="W6" i="3" l="1"/>
  <c r="V6" i="3"/>
  <c r="X6" i="3" s="1"/>
  <c r="P15" i="3"/>
  <c r="U14" i="3"/>
  <c r="X14" i="3"/>
  <c r="R14" i="3"/>
  <c r="Q14" i="3"/>
  <c r="T6" i="3" l="1"/>
  <c r="S6" i="3"/>
  <c r="L15" i="3" l="1"/>
  <c r="M15" i="3"/>
  <c r="N15" i="3"/>
  <c r="O15" i="3"/>
  <c r="K14" i="3"/>
  <c r="L14" i="3"/>
  <c r="M14" i="3"/>
  <c r="N14" i="3"/>
  <c r="O14" i="3"/>
  <c r="P14" i="3"/>
  <c r="AQ17" i="10" l="1"/>
  <c r="AP29" i="10"/>
  <c r="AQ27" i="10" s="1"/>
  <c r="AN29" i="10"/>
  <c r="AM29" i="10"/>
  <c r="AL29" i="10"/>
  <c r="AO29" i="10"/>
  <c r="AQ18" i="10" l="1"/>
  <c r="AQ11" i="10"/>
  <c r="AQ24" i="10"/>
  <c r="AQ15" i="10"/>
  <c r="AQ25" i="10"/>
  <c r="AQ12" i="10"/>
  <c r="AQ21" i="10"/>
  <c r="AQ14" i="10"/>
  <c r="AQ9" i="10"/>
  <c r="AQ16" i="10"/>
  <c r="AQ10" i="10"/>
  <c r="AQ22" i="10"/>
  <c r="AQ20" i="10"/>
  <c r="AQ28" i="10"/>
  <c r="AQ29" i="10" s="1"/>
  <c r="W24" i="5"/>
  <c r="W23" i="5"/>
  <c r="W14" i="5"/>
  <c r="W15" i="5"/>
  <c r="W16" i="5"/>
  <c r="W17" i="5"/>
  <c r="W18" i="5"/>
  <c r="W19" i="5"/>
  <c r="W20" i="5"/>
  <c r="W21" i="5"/>
  <c r="W13" i="5"/>
  <c r="W9" i="5"/>
  <c r="W10" i="5"/>
  <c r="W11" i="5"/>
  <c r="W8" i="5"/>
  <c r="AJ29" i="10"/>
  <c r="AK25" i="10" l="1"/>
  <c r="AK9" i="10"/>
  <c r="AK14" i="10"/>
  <c r="AK20" i="10"/>
  <c r="AK15" i="10"/>
  <c r="AK27" i="10"/>
  <c r="AK12" i="10"/>
  <c r="AK16" i="10"/>
  <c r="AK11" i="10"/>
  <c r="AK22" i="10"/>
  <c r="AK18" i="10"/>
  <c r="AK24" i="10"/>
  <c r="AK28" i="10"/>
  <c r="AK29" i="10" s="1"/>
  <c r="AK10" i="10"/>
  <c r="AK21" i="10"/>
  <c r="AK17" i="10"/>
  <c r="Y24" i="5"/>
  <c r="Y23" i="5"/>
  <c r="Y14" i="5"/>
  <c r="Y15" i="5"/>
  <c r="Y16" i="5"/>
  <c r="Y17" i="5"/>
  <c r="Y18" i="5"/>
  <c r="Y19" i="5"/>
  <c r="Y20" i="5"/>
  <c r="Y21" i="5"/>
  <c r="Y13" i="5"/>
  <c r="Y9" i="5"/>
  <c r="Y10" i="5"/>
  <c r="Y11" i="5"/>
  <c r="Y8" i="5"/>
  <c r="AH29" i="10"/>
  <c r="AI27" i="10" l="1"/>
  <c r="AI25" i="10"/>
  <c r="AI17" i="10"/>
  <c r="AI21" i="10"/>
  <c r="AI11" i="10"/>
  <c r="AI14" i="10"/>
  <c r="AI18" i="10"/>
  <c r="AI22" i="10"/>
  <c r="AI12" i="10"/>
  <c r="AI15" i="10"/>
  <c r="AI9" i="10"/>
  <c r="AI24" i="10"/>
  <c r="AI16" i="10"/>
  <c r="AI20" i="10"/>
  <c r="AI10" i="10"/>
  <c r="AI28" i="10"/>
  <c r="AG29" i="10"/>
  <c r="AF29" i="10"/>
  <c r="AI29" i="10" l="1"/>
  <c r="AK28" i="5"/>
  <c r="AJ28" i="5"/>
  <c r="AI28" i="5"/>
  <c r="AH28" i="5"/>
  <c r="AG28" i="5"/>
  <c r="AF28" i="5"/>
  <c r="AE29" i="10" l="1"/>
  <c r="AD29" i="10"/>
  <c r="B15" i="3" l="1"/>
  <c r="C15" i="3"/>
  <c r="D15" i="3"/>
  <c r="E15" i="3"/>
  <c r="F15" i="3"/>
  <c r="G15" i="3"/>
  <c r="H15" i="3"/>
  <c r="B14" i="3"/>
  <c r="C14" i="3"/>
  <c r="D14" i="3"/>
  <c r="E14" i="3"/>
  <c r="F14" i="3"/>
  <c r="G14" i="3"/>
  <c r="H14" i="3"/>
  <c r="J15" i="3"/>
  <c r="K15" i="3"/>
  <c r="I15" i="3"/>
  <c r="J14" i="3"/>
  <c r="I14" i="3"/>
  <c r="T29" i="10"/>
  <c r="V29" i="10"/>
  <c r="X29" i="10"/>
  <c r="Y27" i="10" l="1"/>
  <c r="Y24" i="10"/>
  <c r="Y14" i="10"/>
  <c r="Y15" i="10"/>
  <c r="Y10" i="10"/>
  <c r="Y16" i="10"/>
  <c r="Y11" i="10"/>
  <c r="Y22" i="10"/>
  <c r="Y17" i="10"/>
  <c r="Y12" i="10"/>
  <c r="Y18" i="10"/>
  <c r="Y9" i="10"/>
  <c r="Y20" i="10"/>
  <c r="Y21" i="10"/>
  <c r="Y25" i="10"/>
  <c r="U17" i="10"/>
  <c r="U12" i="10"/>
  <c r="U14" i="10"/>
  <c r="U16" i="10"/>
  <c r="U18" i="10"/>
  <c r="U9" i="10"/>
  <c r="U20" i="10"/>
  <c r="U15" i="10"/>
  <c r="U27" i="10"/>
  <c r="U21" i="10"/>
  <c r="U25" i="10"/>
  <c r="U22" i="10"/>
  <c r="U11" i="10"/>
  <c r="U24" i="10"/>
  <c r="U10" i="10"/>
  <c r="W28" i="10"/>
  <c r="W16" i="10"/>
  <c r="W11" i="10"/>
  <c r="W17" i="10"/>
  <c r="W12" i="10"/>
  <c r="W18" i="10"/>
  <c r="W9" i="10"/>
  <c r="W20" i="10"/>
  <c r="W14" i="10"/>
  <c r="W10" i="10"/>
  <c r="W21" i="10"/>
  <c r="W25" i="10"/>
  <c r="W22" i="10"/>
  <c r="W15" i="10"/>
  <c r="W24" i="10"/>
  <c r="Y29" i="10"/>
  <c r="Y28" i="10"/>
  <c r="W27" i="10"/>
  <c r="W29" i="10" s="1"/>
  <c r="U28" i="10"/>
  <c r="U29" i="10" s="1"/>
  <c r="W26" i="5"/>
  <c r="W27" i="5"/>
  <c r="T28" i="5"/>
  <c r="U11" i="5" l="1"/>
  <c r="U24" i="5"/>
  <c r="U16" i="5"/>
  <c r="U21" i="5"/>
  <c r="U13" i="5"/>
  <c r="U27" i="5"/>
  <c r="U20" i="5"/>
  <c r="U8" i="5"/>
  <c r="U23" i="5"/>
  <c r="U17" i="5"/>
  <c r="U9" i="5"/>
  <c r="U19" i="5"/>
  <c r="U10" i="5"/>
  <c r="U26" i="5"/>
  <c r="U14" i="5"/>
  <c r="U15" i="5"/>
  <c r="W28" i="5"/>
  <c r="Y26" i="5"/>
  <c r="Y27" i="5"/>
</calcChain>
</file>

<file path=xl/sharedStrings.xml><?xml version="1.0" encoding="utf-8"?>
<sst xmlns="http://schemas.openxmlformats.org/spreadsheetml/2006/main" count="1619" uniqueCount="1052">
  <si>
    <t>Personalrekrutierung</t>
  </si>
  <si>
    <t>Welle 2011</t>
  </si>
  <si>
    <t>Welle 2012</t>
  </si>
  <si>
    <t>Welle 2013</t>
  </si>
  <si>
    <t>Generelle Strukturen und Entwicklung der betrieblichen Ausbildung</t>
  </si>
  <si>
    <t>Produktivität und Leistungsniveau von Auszubildenden</t>
  </si>
  <si>
    <t>Probleme in der Ausbildung (unbesetzte Lehrstellen, Übernamequoten etc.)</t>
  </si>
  <si>
    <t>Zukunft der Ausbildung (Planungen etc.)</t>
  </si>
  <si>
    <t>Tätigkeits- und Kompetenzanforderungen</t>
  </si>
  <si>
    <t>Arbeitsorganisation</t>
  </si>
  <si>
    <t>Segmentation in der Weiterbildung</t>
  </si>
  <si>
    <t>Fachkräftemangel und Berufsanfänger</t>
  </si>
  <si>
    <t>Auswahl von Lehrstellenbewerbern</t>
  </si>
  <si>
    <t>Organisation und Durchführung von Weiterbildung</t>
  </si>
  <si>
    <t>Arbeitsorganisation, -prozesse</t>
  </si>
  <si>
    <t>Kompetenzentwicklung</t>
  </si>
  <si>
    <t>Outsourcing von Dienstleistungen und Produktion</t>
  </si>
  <si>
    <t>Beweggründe für Weiterbildung</t>
  </si>
  <si>
    <t>Vorzeitige Lösung von Ausbildungsverträgen, Rekrutierungswege bei Auszubildenden</t>
  </si>
  <si>
    <t>Konkurrenz der Bildungswege</t>
  </si>
  <si>
    <t>Veränderung von Arbeitsplätzen für beruflich Qualifizierte</t>
  </si>
  <si>
    <t>Erhebungsschritt</t>
  </si>
  <si>
    <t>Grundgesamtheit: Betriebe in der Betriebsdatei der BA mit mind. einem SVB</t>
  </si>
  <si>
    <t>rund 2 Mio.</t>
  </si>
  <si>
    <t>1. Feldeinsatzstichprobe</t>
  </si>
  <si>
    <t>2. Feldeinsatzstichprobe</t>
  </si>
  <si>
    <t>entfällt</t>
  </si>
  <si>
    <t>Rücklauf</t>
  </si>
  <si>
    <t>Schritt</t>
  </si>
  <si>
    <t>Wiederholt befragte Betriebe</t>
  </si>
  <si>
    <t>Erstbefragte Betriebe</t>
  </si>
  <si>
    <t>Gesamt</t>
  </si>
  <si>
    <t>Eingesetzte Adressen</t>
  </si>
  <si>
    <t>Qualitätsneutrale Ausfälle</t>
  </si>
  <si>
    <t>Eingesetzte Adressen ohne qualitätsneutrale Ausfälle</t>
  </si>
  <si>
    <t>davon CAPI</t>
  </si>
  <si>
    <t>davon PAPI</t>
  </si>
  <si>
    <t>BA-Statistik</t>
  </si>
  <si>
    <t>Anzahl</t>
  </si>
  <si>
    <t>%</t>
  </si>
  <si>
    <t>1 bis 19</t>
  </si>
  <si>
    <t>20 bis 99</t>
  </si>
  <si>
    <t>100 bis 199</t>
  </si>
  <si>
    <t>200 und mehr</t>
  </si>
  <si>
    <t>Branche</t>
  </si>
  <si>
    <t>Verarbeitendes Gewerbe</t>
  </si>
  <si>
    <t>Handel &amp; Reparatur</t>
  </si>
  <si>
    <t>Unternehmensnahe DL</t>
  </si>
  <si>
    <t>Sonstige</t>
  </si>
  <si>
    <t>Öffentlicher Dienst</t>
  </si>
  <si>
    <t>OST/WEST</t>
  </si>
  <si>
    <t>West</t>
  </si>
  <si>
    <t>BA- Statistik</t>
  </si>
  <si>
    <t>BIBB-QP 2013</t>
  </si>
  <si>
    <t>Stichtag: 31.12.2012</t>
  </si>
  <si>
    <t>Hochgerechnet</t>
  </si>
  <si>
    <t>Fallzahlen</t>
  </si>
  <si>
    <t xml:space="preserve">Betriebsgrößenklasse (SVB) </t>
  </si>
  <si>
    <t>Land-/Forstwirtschaft, Bergbau, Bau</t>
  </si>
  <si>
    <t>Ost</t>
  </si>
  <si>
    <t>Ausbildung</t>
  </si>
  <si>
    <t>Ausbildungsbetriebe</t>
  </si>
  <si>
    <t>Nichtausbildungsbetriebe</t>
  </si>
  <si>
    <t>Betriebe Welle 2011</t>
  </si>
  <si>
    <t>BIBB-QP 2012</t>
  </si>
  <si>
    <t>Stichtag: 31.12.2011</t>
  </si>
  <si>
    <t>2.90.449</t>
  </si>
  <si>
    <t>Betriebe Welle 2012</t>
  </si>
  <si>
    <t>Betriebe Welle 2013</t>
  </si>
  <si>
    <t>Inhalt</t>
  </si>
  <si>
    <t>Betriebsgrößenklasse (SVB)</t>
  </si>
  <si>
    <t>**</t>
  </si>
  <si>
    <t>Beschäftigte Welle 2011</t>
  </si>
  <si>
    <t>Beschäftigte Welle 2012</t>
  </si>
  <si>
    <t>Beschäftigte Welle 2013</t>
  </si>
  <si>
    <t>AUSBILDUNG</t>
  </si>
  <si>
    <t>BIBB-QP 2011</t>
  </si>
  <si>
    <t>Querschnittsgewichtung: Betriebsebene</t>
  </si>
  <si>
    <t>Querschnittsgewichtung: Beschäftigtenebene</t>
  </si>
  <si>
    <t>Forschungsschwerpunkte und bildungspolitische Schwerpunkte</t>
  </si>
  <si>
    <t>Schritte der Stichprobenziehung den Erhebungswellen</t>
  </si>
  <si>
    <t xml:space="preserve">Übersicht über Fragen und Fragerhythmen </t>
  </si>
  <si>
    <t>Themenblöcke und Fragethemen</t>
  </si>
  <si>
    <t>aktive Ausbildungsbeteiligung (Ja/Nein)</t>
  </si>
  <si>
    <t>C05</t>
  </si>
  <si>
    <t>B02</t>
  </si>
  <si>
    <t>B03a – B03b</t>
  </si>
  <si>
    <t>A17a – A17b</t>
  </si>
  <si>
    <t>Anzahl der Auszubildenden (gew.-techn., kfm.-verw.)</t>
  </si>
  <si>
    <t>C07</t>
  </si>
  <si>
    <t>B04</t>
  </si>
  <si>
    <t>A18</t>
  </si>
  <si>
    <t>Ausbildungsberufe in denen konkret ausgebildet wurde</t>
  </si>
  <si>
    <t>-</t>
  </si>
  <si>
    <t>Auszubildende verteilt auf Ausbildungsjahre</t>
  </si>
  <si>
    <t>A20</t>
  </si>
  <si>
    <t>Ausbildungszeiten in externen Einrichtungen (gew.-techn.,kfm.-verw.)</t>
  </si>
  <si>
    <t>C10</t>
  </si>
  <si>
    <t>Produktive Ausbildungszeiten nach Ausbildungsjahren(gew.-techn., kfm.-verw.)</t>
  </si>
  <si>
    <t>C11</t>
  </si>
  <si>
    <t>B07</t>
  </si>
  <si>
    <t>A26</t>
  </si>
  <si>
    <t>Leistungsgrade nach Ausbildungsjahren (gew.-techn., kfm.-verw.)</t>
  </si>
  <si>
    <t>C12</t>
  </si>
  <si>
    <t>B08</t>
  </si>
  <si>
    <t>A27</t>
  </si>
  <si>
    <t>Bewegründe für betriebliche Ausbildung</t>
  </si>
  <si>
    <t>C13</t>
  </si>
  <si>
    <t>B20</t>
  </si>
  <si>
    <t>Neueinstellung von Auszubildenden und ggf. angebotene Ausbildungsplätze (jeweils Ja/Nein)</t>
  </si>
  <si>
    <t>Anzahl neu eingestellter Auszubildender</t>
  </si>
  <si>
    <t>Verteilung der neu eingestellten Auszubildenden nach Schulabschlüssen</t>
  </si>
  <si>
    <t>Vakanz von Ausbildungsplätzen (Ja/Nein)</t>
  </si>
  <si>
    <t>B14</t>
  </si>
  <si>
    <t>A33a</t>
  </si>
  <si>
    <t>Vakanz von Ausbildungsplätzen (Anzahl)</t>
  </si>
  <si>
    <t>Gelöste Ausbildungsverträge</t>
  </si>
  <si>
    <t>Prognose: Ausbildungsaktivität in den nächsten 3 Jahren</t>
  </si>
  <si>
    <t>C21</t>
  </si>
  <si>
    <t>A39</t>
  </si>
  <si>
    <t>Personalstruktur</t>
  </si>
  <si>
    <t>Beschäftigung von Leiharbeitern (Ja/Nein, ggf. Anzahl)</t>
  </si>
  <si>
    <t>A56a</t>
  </si>
  <si>
    <t>C34</t>
  </si>
  <si>
    <t>Anzahl der Beschäftigten nach Berufsabschlüssen</t>
  </si>
  <si>
    <t>Personalbewegung</t>
  </si>
  <si>
    <t>Neueinstellungen (Ja/Nein), Stellenangebote</t>
  </si>
  <si>
    <t>B25a-b</t>
  </si>
  <si>
    <t>A06, A07</t>
  </si>
  <si>
    <t>Neueinstellungen (Anzahl), davon Frauen</t>
  </si>
  <si>
    <t>C39</t>
  </si>
  <si>
    <t>Weiterbildung</t>
  </si>
  <si>
    <t>Andere betriebliche Weiterbildungsmaßnahmen (Ja/Nein)</t>
  </si>
  <si>
    <t>C44</t>
  </si>
  <si>
    <t>B32</t>
  </si>
  <si>
    <t>Formern anderer betrieblicher Weiterbildungsmaßnahmen(Beschäftigte für einf./qual./hoch qual. Tätigkeiten )</t>
  </si>
  <si>
    <t>Allgemeine Angaben zum Betrieb</t>
  </si>
  <si>
    <t>C71</t>
  </si>
  <si>
    <t>A69</t>
  </si>
  <si>
    <t>C72</t>
  </si>
  <si>
    <t>A60</t>
  </si>
  <si>
    <t>Höhe und Art des Geschäftsvolumen</t>
  </si>
  <si>
    <t>C73</t>
  </si>
  <si>
    <t>Auslandsumsatz</t>
  </si>
  <si>
    <t>Vorleistungen und Fremdleistungen</t>
  </si>
  <si>
    <t>C75</t>
  </si>
  <si>
    <t>A64</t>
  </si>
  <si>
    <t>Investitionssumme</t>
  </si>
  <si>
    <t>C76</t>
  </si>
  <si>
    <t>A65</t>
  </si>
  <si>
    <t>Durchschnittliches Brutto-Monatsgehalt nach Stellenanforderungen</t>
  </si>
  <si>
    <t>C77</t>
  </si>
  <si>
    <t>C78</t>
  </si>
  <si>
    <t>B41</t>
  </si>
  <si>
    <t>Wirtschaftliche Eigenständigkeit</t>
  </si>
  <si>
    <t>A68</t>
  </si>
  <si>
    <t>Kammerzugehörigkeit</t>
  </si>
  <si>
    <t>A70</t>
  </si>
  <si>
    <t>Gründungsjahr</t>
  </si>
  <si>
    <t>A72</t>
  </si>
  <si>
    <t>Form des Tarifvertrages</t>
  </si>
  <si>
    <t>Betriebsrat oder Personalrat</t>
  </si>
  <si>
    <t>A76a</t>
  </si>
  <si>
    <t>Wiederbefragungsbereitschaft</t>
  </si>
  <si>
    <t>C85</t>
  </si>
  <si>
    <t>B60</t>
  </si>
  <si>
    <t>A77</t>
  </si>
  <si>
    <t>Übersicht über Fragen und Fragerhythmen</t>
  </si>
  <si>
    <r>
      <rPr>
        <u/>
        <sz val="11"/>
        <color theme="10"/>
        <rFont val="Wingdings"/>
        <charset val="2"/>
      </rPr>
      <t>ß</t>
    </r>
    <r>
      <rPr>
        <u/>
        <sz val="11"/>
        <color theme="10"/>
        <rFont val="Calibri"/>
        <family val="2"/>
        <scheme val="minor"/>
      </rPr>
      <t>zum Inhalt</t>
    </r>
  </si>
  <si>
    <t>Kursiv: zu vergleichende Werte</t>
  </si>
  <si>
    <t>Zuordnung Branchenschlüssel zu Schichtungscodes</t>
  </si>
  <si>
    <t>Land- und Forstwirtschaft, Fischerei</t>
  </si>
  <si>
    <t>Bergbau und Gewinnung von Steinen und Erden</t>
  </si>
  <si>
    <t>Energie- und Wasserversorgung; Abwasser- und Abfallentsorgung und Beseitigung von Umweltverschmutzungen</t>
  </si>
  <si>
    <t>Hoch- und Tiefbau (Baugewerbe)</t>
  </si>
  <si>
    <t>Vorbereitende Baustellenarbeiten, Bauinstallation und sonstiges Ausbaugewerbe (Baugewerbe)</t>
  </si>
  <si>
    <t>Herstellung von Nahrungs- und Genussmitteln (Verarbeitendes Gewerbe)</t>
  </si>
  <si>
    <t>Herstellung von Textilien, Bekleidung, Lederwaren und Schuhen (Verarbeitendes Gewerbe)</t>
  </si>
  <si>
    <t>Herstellung von Holzwaren, Papier, Pappe und Druckerzeugnissen (Verarbeitendes Gewerbe)</t>
  </si>
  <si>
    <t xml:space="preserve">Herstellung von chemischen und pharmazeutischen Erzeugnissen, Kokerei und Mineralölverarbeitung (Verarbeitendes Gewerbe) </t>
  </si>
  <si>
    <t>Herstellung von Gummi- und Kunststoffwaren (Verarbeitendes Gewerbe)</t>
  </si>
  <si>
    <t>Herstellung von Glas und Keramik; Verarbeitung von Steinen und Erden (Verarbeitendes Gewerbe)</t>
  </si>
  <si>
    <t>Metallerzeugung und –bearbeitung (Verarbeitendes Gewerbe)</t>
  </si>
  <si>
    <t>Herstellung von Metallerzeugnissen, Stahl- und Leichtmetallbau (Verarbeitendes Gewerbe)</t>
  </si>
  <si>
    <t>Herstellung von Datenverarbeitungsgeräten, elektronischen und optischen Erzeugnissen (Verarbeitendes Gewerbe)</t>
  </si>
  <si>
    <t>Herstellung von elektrischen Ausrüstungen (Verarbeitendes Gewerbe)</t>
  </si>
  <si>
    <t>Maschinenbau (Verarbeitendes Gewerbe)</t>
  </si>
  <si>
    <t>Herstellung von Kraftwagen und Kraftwagenteilen, sonstiger Fahrzeugbau (Verarbeitendes Gewerbe)</t>
  </si>
  <si>
    <t>Herstellung von Möbeln und sonstigen Waren (z. B. Schmuck, Sportgeräte, Spielwaren, medizinische Apparate und Materialien) (Verarbeitendes Gewerbe)</t>
  </si>
  <si>
    <t>Reparatur und Installation von Maschinen und Ausrüstungen (Verarbeitendes Gewerbe)</t>
  </si>
  <si>
    <t>Branche 1 = Land-Forstwirtschaft/Bergbau/Bau/Wasser-Energie</t>
  </si>
  <si>
    <t>Branche 2 = Verarbeitendes Gewerbe</t>
  </si>
  <si>
    <t>Branche 3 = Handel und Reparatur</t>
  </si>
  <si>
    <t>Branche 4 = Unternehmensnahe Dienstleistungen</t>
  </si>
  <si>
    <t>Kraftfahrzeughandel und –reparatur (Handel)</t>
  </si>
  <si>
    <t>Großhandel und Handelsvermittlung (Handel)</t>
  </si>
  <si>
    <t>Einzelhandel, Tankstellen (Handel)</t>
  </si>
  <si>
    <t>Finanz- und Versicherungsdienstleistungen</t>
  </si>
  <si>
    <t>Grundstücks- und Wohnungswesen (Wirtschaftliche, wissenschaftliche und freiberufliche Dienstleistungen)</t>
  </si>
  <si>
    <t>Rechts- und Steuerberatung, Wirtschaftsprüfung (Wirtschaftliche, wissenschaftliche und freiberufliche Dienstleistungen)</t>
  </si>
  <si>
    <t>Verwaltung und Führung von Unternehmen und Betrieben; Unternehmensberatung (Wirtschaftliche, wissenschaftliche und freiberufliche Dienstleistungen)</t>
  </si>
  <si>
    <t>Architektur- und Ingenieurbüros; technische, physikalische und chemische Untersuchung (Wirtschaftliche, wissenschaftliche und freiberufliche Dienstleistungen)</t>
  </si>
  <si>
    <t>Forschung und Entwicklung (Wirtschaftliche, wissenschaftliche und freiberufliche Dienstleistungen)</t>
  </si>
  <si>
    <t>Werbung und Marktforschung, Design, Fotografie, Übersetzung (Wirtschaftliche, wissenschaftliche und freiberufliche Dienstleistungen)</t>
  </si>
  <si>
    <t>Veterinärwesen (Wirtschaftliche, wissenschaftliche und freiberufliche Dienstleistungen)</t>
  </si>
  <si>
    <t>Vermietung von beweglichen Sachen (Wirtschaftliche, wissenschaftliche und freiberufliche Dienstleistungen)</t>
  </si>
  <si>
    <t>Vermittlung und Überlassung von Arbeitskräften (Wirtschaftliche, wissenschaftliche und freiberufliche Dienstleistungen)</t>
  </si>
  <si>
    <t>Reisegewerbe, Wach- und Sicherheitsdienste, Garten- und Landschaftsbau, sonstige wirtschaftliche Dienstleistungen (Wirtschaftliche, wissenschaftliche und freiberufliche Dienstleistungen)</t>
  </si>
  <si>
    <t>Verkehr und Lagerei auch Parkhäuser, Bahnhöfe, Frachtumschlag, Post-, Kurier- und Expressdienste</t>
  </si>
  <si>
    <t>Beherbergung und Gastronomie</t>
  </si>
  <si>
    <t>Kunst, Unterhaltung, Erholung, Sport, Lotterie (Sonstige Dienstleistungen)</t>
  </si>
  <si>
    <t>Reparatur von Datenverarbeitungsgeräten und Gebrauchsgütern (Sonstige Dienstleistungen)</t>
  </si>
  <si>
    <t>Sonstige, überwiegend persönliche Dienstleistungen (z. B. Wäscherei, Friseur, Sauna) (Sonstige Dienstleistungen)</t>
  </si>
  <si>
    <t>Interessenvertretungen, Verbände, kirchliche und sonstige religiöse Vereinigungen (Organisationen ohne Erwerbscharakter, Öffentliche Verwaltung)</t>
  </si>
  <si>
    <t>Branche 5 = Sonstige/ personennahe Dienstleistungen</t>
  </si>
  <si>
    <t>Information und Kommunikation: Verlagswesen; Herstellung, Verleih und Vertrieb von Filmen; Rundfunkveranstalter; Telekommunikation, Informationstechnologische Dienstleistungen und Informationsdienstleistungen</t>
  </si>
  <si>
    <t>Querschnittsfälle und Panelfälle</t>
  </si>
  <si>
    <t>Rücklauf der Erhebungswellen</t>
  </si>
  <si>
    <t>Stichtag: 31.12.2010</t>
  </si>
  <si>
    <t>Latente Auswahlkriterien und praktizierte Auswahlverfahren in der betrieblichen Ausbildung</t>
  </si>
  <si>
    <t>Abnehmende Neuvertragszahlen</t>
  </si>
  <si>
    <t>Welle 2014</t>
  </si>
  <si>
    <t>Erziehung und Unterricht</t>
  </si>
  <si>
    <t>Öffentliche Verwaltung, Verteidigung; Sozialversicherung (Organisationen ohne Erwerbscharakter, Öffentliche Verwaltung)</t>
  </si>
  <si>
    <t>Branche 6 = Öffentlicher Dienst, Erziehung, Unterricht, Gesundheit</t>
  </si>
  <si>
    <r>
      <rPr>
        <b/>
        <sz val="20"/>
        <rFont val="Arial"/>
        <family val="2"/>
      </rPr>
      <t xml:space="preserve">Anhang </t>
    </r>
    <r>
      <rPr>
        <sz val="14"/>
        <rFont val="Arial"/>
        <family val="2"/>
      </rPr>
      <t>(gleichbleibend in allen Wellen)</t>
    </r>
  </si>
  <si>
    <t>Organisationsvariablen</t>
  </si>
  <si>
    <t>id2</t>
  </si>
  <si>
    <t>Systemfreie ID des befragten Betriebs</t>
  </si>
  <si>
    <t>quer2013</t>
  </si>
  <si>
    <t>well2013</t>
  </si>
  <si>
    <t>pan11_13</t>
  </si>
  <si>
    <t>pan12_13</t>
  </si>
  <si>
    <t>hr2013q</t>
  </si>
  <si>
    <t>hr11_13p</t>
  </si>
  <si>
    <t>hr12_13p</t>
  </si>
  <si>
    <t>Variablen Welle 2013</t>
  </si>
  <si>
    <t>Variablen Welle 2011</t>
  </si>
  <si>
    <t>Variablen Welle 2012</t>
  </si>
  <si>
    <t xml:space="preserve">Indikator, ob es sich um einen Querschnittsfall handelt </t>
  </si>
  <si>
    <t xml:space="preserve">Wellenkennzeichen für die Erhebungswelle </t>
  </si>
  <si>
    <t>hr2011q</t>
  </si>
  <si>
    <t>quer2011</t>
  </si>
  <si>
    <t>hr2012q</t>
  </si>
  <si>
    <t>Hochrechnungsfaktor für den Querschnittdatensatz</t>
  </si>
  <si>
    <t>quer2012</t>
  </si>
  <si>
    <t>pan11_12</t>
  </si>
  <si>
    <t>hr11_12p</t>
  </si>
  <si>
    <t>well2012</t>
  </si>
  <si>
    <t>Variablen der Schichtungsmatrix</t>
  </si>
  <si>
    <t>West-/Ost-Variable</t>
  </si>
  <si>
    <t xml:space="preserve">Branche des Betriebs mit 6 Kategorien: </t>
  </si>
  <si>
    <t>Größenklasse des Betriebs in 4 Kategorien:</t>
  </si>
  <si>
    <t>wo2012</t>
  </si>
  <si>
    <t>bra2012</t>
  </si>
  <si>
    <t>grkl2012</t>
  </si>
  <si>
    <t>wo2011</t>
  </si>
  <si>
    <t>bra6</t>
  </si>
  <si>
    <t>grkl</t>
  </si>
  <si>
    <t>wo2013</t>
  </si>
  <si>
    <t>bra2013</t>
  </si>
  <si>
    <t>grkl2013</t>
  </si>
  <si>
    <t>Variablenbeschreibung</t>
  </si>
  <si>
    <t>Generierte Variablen</t>
  </si>
  <si>
    <t>Kürzel</t>
  </si>
  <si>
    <t>Bedeutung</t>
  </si>
  <si>
    <t>_sum</t>
  </si>
  <si>
    <t>„sum“ steht für Summenvariable aus anderen Variablen. Eine Summenvariable setzt sich bspw. aus den Teilmengen gewerblich-technischer oder kaufmännisch-verwaltender Berufe oder aus den Qualifikationsgruppen zusammen. Die ursprünglich im Fragebogen vorhandenen Summenprüfungsangaben wurden aufgrund ihrer Redundanz aus dem endgültigen Datensatz entfernt. Zu beachten ist, dass _sum Variablen immer dann einen ungültigen Wert haben, sobald einer der Summanden einen ungültigen Wert hat.</t>
  </si>
  <si>
    <t>_imp</t>
  </si>
  <si>
    <t>Einteilung des Berufs in Berufsgattungen nach ISCO 88 (4-Steller)</t>
  </si>
  <si>
    <t>Einteilung des Berufs in Produktions- und Dienstleistungsarten: „Produktionsberuf“, „primäre Dienstleistung“ und „sekundäre Dienstleistung“</t>
  </si>
  <si>
    <t>Einteilung des Berufs in die Berufsklassifikation nach Blossfeld</t>
  </si>
  <si>
    <t>Einteilung des Berufs in die zehn  Berufsabschnitte laut KldB92</t>
  </si>
  <si>
    <t>Einteilung in gewerblich-technische und kaufmännisch-verwaltende Ausbildungsberufe</t>
  </si>
  <si>
    <t>imputierte Variablen</t>
  </si>
  <si>
    <t>zum BIBB-FDZ Metadatenportal</t>
  </si>
  <si>
    <t>Deklaration fehlender Werte</t>
  </si>
  <si>
    <t>Wert</t>
  </si>
  <si>
    <t>Wertelabel</t>
  </si>
  <si>
    <t>Weiß nicht</t>
  </si>
  <si>
    <t>Keine Angabe</t>
  </si>
  <si>
    <t>Trifft nicht zu</t>
  </si>
  <si>
    <t>Weiß nicht/keine Angabe</t>
  </si>
  <si>
    <t>Ungültig (z.B. Ausschluss durch Datenbereinigung)</t>
  </si>
  <si>
    <t>Filter</t>
  </si>
  <si>
    <t>Variablenbeschreibung (Organisationsvariablen und Variablen der Schichtungsmatrix)</t>
  </si>
  <si>
    <t>Schritte der Stichprobenziehung der Erhebungswellen</t>
  </si>
  <si>
    <t>Übersicht der Querschnittsgewichtung: Betriebsebene</t>
  </si>
  <si>
    <t>Übersicht der Querschnittsgewichtung: Beschäftigtenebene</t>
  </si>
  <si>
    <t>Querschnittsfälle und Panelfälle insgesamt</t>
  </si>
  <si>
    <t>Betriebe Welle 2014</t>
  </si>
  <si>
    <t>BIBB-QP 2014</t>
  </si>
  <si>
    <t>quer2014</t>
  </si>
  <si>
    <t>pan11_14</t>
  </si>
  <si>
    <t>pan12_14</t>
  </si>
  <si>
    <t>pan13_14</t>
  </si>
  <si>
    <t>Bau</t>
  </si>
  <si>
    <t>Medizinische Dienstleistung</t>
  </si>
  <si>
    <t>Personennahe Dienstleisungen</t>
  </si>
  <si>
    <t>/</t>
  </si>
  <si>
    <t>Branche*</t>
  </si>
  <si>
    <t>* Brancheneinteilung wurde ab der 2014 Welle von 6er auf 8er Einteilung geändert s. Registerkarte "Branche".</t>
  </si>
  <si>
    <t>Bergbau</t>
  </si>
  <si>
    <t>Dienstleistungen überwiegend für Unternehmen</t>
  </si>
  <si>
    <t>Branche 1 = Land-/Forstwirtschaft, Bergbau</t>
  </si>
  <si>
    <t xml:space="preserve">Branche 2 =  Verarbeitendes Gewerbe </t>
  </si>
  <si>
    <t xml:space="preserve">Branche 3 = Bau </t>
  </si>
  <si>
    <t xml:space="preserve">Branche 4 = Handel &amp; Reparatur </t>
  </si>
  <si>
    <t>Branche 5 = Unternehmensnahe Dienstleistungen</t>
  </si>
  <si>
    <t>Branche 6 = Sonstige Dienstleistungen</t>
  </si>
  <si>
    <t>Branche 7 =  Medizinische/pflegerische Dienstleistungen</t>
  </si>
  <si>
    <t>Branche 8 = Öffentlicher Dienst, Erziehung und Unterricht, Interessenvertretung</t>
  </si>
  <si>
    <t>Energie- und Wasserversorgung</t>
  </si>
  <si>
    <t>Abfallentsorung</t>
  </si>
  <si>
    <t>Nahrungs- und Genussmittel</t>
  </si>
  <si>
    <t>Verbrauchsgüter</t>
  </si>
  <si>
    <t>Produktionsgüter</t>
  </si>
  <si>
    <t>Investitions- und Gebrauchsgüter</t>
  </si>
  <si>
    <t>Baugewerbe</t>
  </si>
  <si>
    <t>Handel, Instandhaltung und Reparatur von Kfz</t>
  </si>
  <si>
    <t xml:space="preserve">Finanz- und Versicherungsdienstleistungen </t>
  </si>
  <si>
    <t>Verkehr und Lagerei</t>
  </si>
  <si>
    <t>Information und Kommunikation</t>
  </si>
  <si>
    <t>Gastgewerbe</t>
  </si>
  <si>
    <t>Sonstige Dienstleistungen</t>
  </si>
  <si>
    <t>Gesundheits- und Sozialwesen</t>
  </si>
  <si>
    <t xml:space="preserve">Öffentliche Verwaltung </t>
  </si>
  <si>
    <t xml:space="preserve">Erziehung und Unterricht </t>
  </si>
  <si>
    <t>Interessenvertretungen</t>
  </si>
  <si>
    <t>Beschäftigte Welle 2014</t>
  </si>
  <si>
    <t>Stichtag: 31.12.2013</t>
  </si>
  <si>
    <t>Variablen Welle 2014</t>
  </si>
  <si>
    <t>well2014</t>
  </si>
  <si>
    <t>hr2014q</t>
  </si>
  <si>
    <t>hr11_14p</t>
  </si>
  <si>
    <t>hr12_14p</t>
  </si>
  <si>
    <t>hr13_14p</t>
  </si>
  <si>
    <t>wo2014</t>
  </si>
  <si>
    <t xml:space="preserve">Branche des Betriebs mit 8 Kategorien: </t>
  </si>
  <si>
    <t>bra2014</t>
  </si>
  <si>
    <t>grkl2014</t>
  </si>
  <si>
    <t>D03</t>
  </si>
  <si>
    <t>D07</t>
  </si>
  <si>
    <t>D01</t>
  </si>
  <si>
    <t>Auszubildende die ein duales Studium absolvieren</t>
  </si>
  <si>
    <t>A23</t>
  </si>
  <si>
    <t>D05</t>
  </si>
  <si>
    <t>Verteilung der Bewerber für Ausbildungsstellen nach Schulabschlüssen</t>
  </si>
  <si>
    <t>D12</t>
  </si>
  <si>
    <t>D13</t>
  </si>
  <si>
    <t>D28</t>
  </si>
  <si>
    <t>D30</t>
  </si>
  <si>
    <t>A57</t>
  </si>
  <si>
    <r>
      <rPr>
        <b/>
        <sz val="14"/>
        <color theme="1"/>
        <rFont val="Arial"/>
        <family val="2"/>
      </rPr>
      <t>Wellen 2011-2013:</t>
    </r>
    <r>
      <rPr>
        <sz val="14"/>
        <color theme="1"/>
        <rFont val="Arial"/>
        <family val="2"/>
      </rPr>
      <t xml:space="preserve"> 6er-Branche</t>
    </r>
  </si>
  <si>
    <t>Zuordnung der Branchenschlüssel zu Schichtungscodes</t>
  </si>
  <si>
    <t>C37</t>
  </si>
  <si>
    <t>D31</t>
  </si>
  <si>
    <t>Beschäftiget mit Fachhochschulabschluss haben als höchsten Abschluss Bachelorabschluss</t>
  </si>
  <si>
    <t>D33</t>
  </si>
  <si>
    <t>B26ab</t>
  </si>
  <si>
    <t>D39</t>
  </si>
  <si>
    <t xml:space="preserve">Anzahl Teilnehmer an einer Weiterbidlung  differenziert nach einf./qual./hoch qual. Tätigkeiten </t>
  </si>
  <si>
    <t>D46</t>
  </si>
  <si>
    <t>D47</t>
  </si>
  <si>
    <t>D48</t>
  </si>
  <si>
    <t>D49</t>
  </si>
  <si>
    <t>A63</t>
  </si>
  <si>
    <t>C74</t>
  </si>
  <si>
    <t>D50</t>
  </si>
  <si>
    <t>D51</t>
  </si>
  <si>
    <t>D52</t>
  </si>
  <si>
    <t>Höhe des Gesamten Brutto-Monatsgehalt</t>
  </si>
  <si>
    <t>A66a</t>
  </si>
  <si>
    <t>Teilnahme an Befragung im Vohrjahr</t>
  </si>
  <si>
    <t>D56</t>
  </si>
  <si>
    <t>D53</t>
  </si>
  <si>
    <t>D60</t>
  </si>
  <si>
    <t>D55</t>
  </si>
  <si>
    <t>Arbeitsorganisation/ Betriebsstruktur</t>
  </si>
  <si>
    <t>B35</t>
  </si>
  <si>
    <t>C09</t>
  </si>
  <si>
    <t>A25a – A25b</t>
  </si>
  <si>
    <t>C06a - C06b</t>
  </si>
  <si>
    <t>D02a - D02b</t>
  </si>
  <si>
    <t>A19a - A19b</t>
  </si>
  <si>
    <t>C16</t>
  </si>
  <si>
    <t>D09</t>
  </si>
  <si>
    <t>D08a - D08b</t>
  </si>
  <si>
    <t>A29a</t>
  </si>
  <si>
    <t>C14a - C14b</t>
  </si>
  <si>
    <t>A24b</t>
  </si>
  <si>
    <t>A35 – A38</t>
  </si>
  <si>
    <t>C22- C24</t>
  </si>
  <si>
    <t>C33a - C33b</t>
  </si>
  <si>
    <t>D27a - D27b</t>
  </si>
  <si>
    <t>D26a - D26b</t>
  </si>
  <si>
    <t>A52a -A52b</t>
  </si>
  <si>
    <t>A52c, A53, A54</t>
  </si>
  <si>
    <t>B23[3]</t>
  </si>
  <si>
    <t>C38a - C38b</t>
  </si>
  <si>
    <t>D32a - D32b</t>
  </si>
  <si>
    <t>A61 , A62</t>
  </si>
  <si>
    <t>A73,  A74</t>
  </si>
  <si>
    <t>A43</t>
  </si>
  <si>
    <t>B30a</t>
  </si>
  <si>
    <t>B30b, B31</t>
  </si>
  <si>
    <t>D37a</t>
  </si>
  <si>
    <t>D37b - D38</t>
  </si>
  <si>
    <t>C43a</t>
  </si>
  <si>
    <t>Betriebliche Weiterbildungsmaßnahmen (Ja/Nein)</t>
  </si>
  <si>
    <t>D40</t>
  </si>
  <si>
    <t xml:space="preserve">Verteilung neu eingestellter auf Beschäftigungsgruppen, differenziert nach einf./qual./hoch qual. Tätigkeiten </t>
  </si>
  <si>
    <t>C41</t>
  </si>
  <si>
    <t>D34</t>
  </si>
  <si>
    <t xml:space="preserve">Unbesetzte Stellen (Ja/Nein, ggf. Anzahl), differenziert nach einf./qual./hoch qual. Tätigkeiten </t>
  </si>
  <si>
    <t xml:space="preserve">Personalabgänge (Ja/Nein, ggf. Anzahl), differenziert nach einf./qual./hoch qual. Tätigkeiten </t>
  </si>
  <si>
    <t>D35</t>
  </si>
  <si>
    <t>C42a-C42c</t>
  </si>
  <si>
    <t>D36a-D36c</t>
  </si>
  <si>
    <t>Anzahl der Beschäftigten nach Stellenanforderungen, differenziert nach einf./qual./hoch qual. Tätigkeiten</t>
  </si>
  <si>
    <t>C35</t>
  </si>
  <si>
    <t>D29</t>
  </si>
  <si>
    <t>A29b</t>
  </si>
  <si>
    <t>A31</t>
  </si>
  <si>
    <t>A33b</t>
  </si>
  <si>
    <t>des BIBB-Qualifizierungspanels</t>
  </si>
  <si>
    <r>
      <t>A15</t>
    </r>
    <r>
      <rPr>
        <vertAlign val="superscript"/>
        <sz val="11"/>
        <color theme="1"/>
        <rFont val="Arial"/>
        <family val="2"/>
      </rPr>
      <t>[1]</t>
    </r>
  </si>
  <si>
    <r>
      <t xml:space="preserve">C08a - C08b </t>
    </r>
    <r>
      <rPr>
        <vertAlign val="superscript"/>
        <sz val="11"/>
        <color theme="1"/>
        <rFont val="Arial"/>
        <family val="2"/>
      </rPr>
      <t>[1]</t>
    </r>
  </si>
  <si>
    <r>
      <t>D04a - D04b</t>
    </r>
    <r>
      <rPr>
        <vertAlign val="superscript"/>
        <sz val="11"/>
        <color theme="1"/>
        <rFont val="Arial"/>
        <family val="2"/>
      </rPr>
      <t>[1]</t>
    </r>
  </si>
  <si>
    <r>
      <t>B06</t>
    </r>
    <r>
      <rPr>
        <vertAlign val="superscript"/>
        <sz val="11"/>
        <color theme="1"/>
        <rFont val="Arial"/>
        <family val="2"/>
      </rPr>
      <t>[3]</t>
    </r>
  </si>
  <si>
    <r>
      <t>B09a – B09b</t>
    </r>
    <r>
      <rPr>
        <vertAlign val="superscript"/>
        <sz val="11"/>
        <color theme="1"/>
        <rFont val="Arial"/>
        <family val="2"/>
      </rPr>
      <t>[3]</t>
    </r>
  </si>
  <si>
    <r>
      <t>B10</t>
    </r>
    <r>
      <rPr>
        <vertAlign val="superscript"/>
        <sz val="11"/>
        <color theme="1"/>
        <rFont val="Arial"/>
        <family val="2"/>
      </rPr>
      <t>[4]</t>
    </r>
  </si>
  <si>
    <r>
      <t>B12</t>
    </r>
    <r>
      <rPr>
        <vertAlign val="superscript"/>
        <sz val="11"/>
        <color theme="1"/>
        <rFont val="Arial"/>
        <family val="2"/>
      </rPr>
      <t>[4]</t>
    </r>
  </si>
  <si>
    <r>
      <t>C17</t>
    </r>
    <r>
      <rPr>
        <vertAlign val="superscript"/>
        <sz val="11"/>
        <color theme="1"/>
        <rFont val="Arial"/>
        <family val="2"/>
      </rPr>
      <t>[1]</t>
    </r>
  </si>
  <si>
    <r>
      <t>D10</t>
    </r>
    <r>
      <rPr>
        <vertAlign val="superscript"/>
        <sz val="11"/>
        <color theme="1"/>
        <rFont val="Arial"/>
        <family val="2"/>
      </rPr>
      <t>[1]</t>
    </r>
  </si>
  <si>
    <r>
      <t>C18</t>
    </r>
    <r>
      <rPr>
        <vertAlign val="superscript"/>
        <sz val="11"/>
        <color theme="1"/>
        <rFont val="Arial"/>
        <family val="2"/>
      </rPr>
      <t>[3]</t>
    </r>
  </si>
  <si>
    <r>
      <t>B15</t>
    </r>
    <r>
      <rPr>
        <vertAlign val="superscript"/>
        <sz val="11"/>
        <color theme="1"/>
        <rFont val="Arial"/>
        <family val="2"/>
      </rPr>
      <t>[4]</t>
    </r>
  </si>
  <si>
    <r>
      <t>C19</t>
    </r>
    <r>
      <rPr>
        <vertAlign val="superscript"/>
        <sz val="11"/>
        <color theme="1"/>
        <rFont val="Arial"/>
        <family val="2"/>
      </rPr>
      <t>[3]</t>
    </r>
  </si>
  <si>
    <r>
      <t>C20</t>
    </r>
    <r>
      <rPr>
        <vertAlign val="superscript"/>
        <sz val="11"/>
        <color theme="1"/>
        <rFont val="Arial"/>
        <family val="2"/>
      </rPr>
      <t>[2]</t>
    </r>
  </si>
  <si>
    <r>
      <t>D14a - D14c</t>
    </r>
    <r>
      <rPr>
        <vertAlign val="superscript"/>
        <sz val="11"/>
        <color theme="1"/>
        <rFont val="Arial"/>
        <family val="2"/>
      </rPr>
      <t>[2]</t>
    </r>
  </si>
  <si>
    <r>
      <t>B46</t>
    </r>
    <r>
      <rPr>
        <vertAlign val="superscript"/>
        <sz val="11"/>
        <color theme="1"/>
        <rFont val="Arial"/>
        <family val="2"/>
      </rPr>
      <t>[6]</t>
    </r>
  </si>
  <si>
    <r>
      <t>B21a – B21b</t>
    </r>
    <r>
      <rPr>
        <vertAlign val="superscript"/>
        <sz val="11"/>
        <color theme="1"/>
        <rFont val="Arial"/>
        <family val="2"/>
      </rPr>
      <t>[3]</t>
    </r>
  </si>
  <si>
    <r>
      <t>B22a – B22b</t>
    </r>
    <r>
      <rPr>
        <vertAlign val="superscript"/>
        <sz val="11"/>
        <color theme="1"/>
        <rFont val="Arial"/>
        <family val="2"/>
      </rPr>
      <t>[3]</t>
    </r>
  </si>
  <si>
    <r>
      <t>B24</t>
    </r>
    <r>
      <rPr>
        <vertAlign val="superscript"/>
        <sz val="11"/>
        <color theme="1"/>
        <rFont val="Arial"/>
        <family val="2"/>
      </rPr>
      <t>[3]</t>
    </r>
  </si>
  <si>
    <r>
      <t>C36</t>
    </r>
    <r>
      <rPr>
        <vertAlign val="superscript"/>
        <sz val="11"/>
        <color theme="1"/>
        <rFont val="Arial"/>
        <family val="2"/>
      </rPr>
      <t>[3]</t>
    </r>
  </si>
  <si>
    <r>
      <t>C40</t>
    </r>
    <r>
      <rPr>
        <vertAlign val="superscript"/>
        <sz val="11"/>
        <color theme="1"/>
        <rFont val="Arial"/>
        <family val="2"/>
      </rPr>
      <t>[3]</t>
    </r>
  </si>
  <si>
    <r>
      <t>B27a – B27b</t>
    </r>
    <r>
      <rPr>
        <vertAlign val="superscript"/>
        <sz val="11"/>
        <color theme="1"/>
        <rFont val="Arial"/>
        <family val="2"/>
      </rPr>
      <t>[5]</t>
    </r>
  </si>
  <si>
    <r>
      <t>A09</t>
    </r>
    <r>
      <rPr>
        <vertAlign val="superscript"/>
        <sz val="11"/>
        <color theme="1"/>
        <rFont val="Arial"/>
        <family val="2"/>
      </rPr>
      <t>[8]</t>
    </r>
  </si>
  <si>
    <r>
      <t>A13</t>
    </r>
    <r>
      <rPr>
        <vertAlign val="superscript"/>
        <sz val="11"/>
        <color theme="1"/>
        <rFont val="Arial"/>
        <family val="2"/>
      </rPr>
      <t>[8]</t>
    </r>
  </si>
  <si>
    <r>
      <t>A14a-14c</t>
    </r>
    <r>
      <rPr>
        <vertAlign val="superscript"/>
        <sz val="11"/>
        <color theme="1"/>
        <rFont val="Arial"/>
        <family val="2"/>
      </rPr>
      <t>[8]</t>
    </r>
  </si>
  <si>
    <r>
      <t>B28a – B28b</t>
    </r>
    <r>
      <rPr>
        <vertAlign val="superscript"/>
        <sz val="11"/>
        <color theme="1"/>
        <rFont val="Arial"/>
        <family val="2"/>
      </rPr>
      <t>[5]</t>
    </r>
  </si>
  <si>
    <r>
      <t>A45a - A45b</t>
    </r>
    <r>
      <rPr>
        <vertAlign val="superscript"/>
        <sz val="11"/>
        <color theme="1"/>
        <rFont val="Arial"/>
        <family val="2"/>
      </rPr>
      <t>[8]</t>
    </r>
  </si>
  <si>
    <r>
      <t>C43b</t>
    </r>
    <r>
      <rPr>
        <vertAlign val="superscript"/>
        <sz val="11"/>
        <color theme="1"/>
        <rFont val="Arial"/>
        <family val="2"/>
      </rPr>
      <t>[5]</t>
    </r>
  </si>
  <si>
    <r>
      <t>A46</t>
    </r>
    <r>
      <rPr>
        <vertAlign val="superscript"/>
        <sz val="11"/>
        <color theme="1"/>
        <rFont val="Arial"/>
        <family val="2"/>
      </rPr>
      <t>[5]</t>
    </r>
  </si>
  <si>
    <r>
      <t>B33</t>
    </r>
    <r>
      <rPr>
        <vertAlign val="superscript"/>
        <sz val="11"/>
        <color theme="1"/>
        <rFont val="Arial"/>
        <family val="2"/>
      </rPr>
      <t>[3]</t>
    </r>
  </si>
  <si>
    <r>
      <t>C45</t>
    </r>
    <r>
      <rPr>
        <vertAlign val="superscript"/>
        <sz val="11"/>
        <color theme="1"/>
        <rFont val="Arial"/>
        <family val="2"/>
      </rPr>
      <t>[5]</t>
    </r>
  </si>
  <si>
    <r>
      <t>D57</t>
    </r>
    <r>
      <rPr>
        <vertAlign val="superscript"/>
        <sz val="11"/>
        <color theme="1"/>
        <rFont val="Arial"/>
        <family val="2"/>
      </rPr>
      <t>[6]</t>
    </r>
  </si>
  <si>
    <r>
      <t>B39</t>
    </r>
    <r>
      <rPr>
        <vertAlign val="superscript"/>
        <sz val="11"/>
        <color theme="1"/>
        <rFont val="Arial"/>
        <family val="2"/>
      </rPr>
      <t>[9]</t>
    </r>
  </si>
  <si>
    <r>
      <t>B42</t>
    </r>
    <r>
      <rPr>
        <vertAlign val="superscript"/>
        <sz val="11"/>
        <color theme="1"/>
        <rFont val="Arial"/>
        <family val="2"/>
      </rPr>
      <t>[10]</t>
    </r>
  </si>
  <si>
    <r>
      <t>B43</t>
    </r>
    <r>
      <rPr>
        <vertAlign val="superscript"/>
        <sz val="11"/>
        <color theme="1"/>
        <rFont val="Arial"/>
        <family val="2"/>
      </rPr>
      <t>[10]</t>
    </r>
  </si>
  <si>
    <r>
      <t>A66b</t>
    </r>
    <r>
      <rPr>
        <vertAlign val="superscript"/>
        <sz val="11"/>
        <color theme="1"/>
        <rFont val="Arial"/>
        <family val="2"/>
      </rPr>
      <t>[8]</t>
    </r>
  </si>
  <si>
    <r>
      <rPr>
        <vertAlign val="superscript"/>
        <sz val="9"/>
        <color theme="1"/>
        <rFont val="Arial"/>
        <family val="2"/>
      </rPr>
      <t>[1]</t>
    </r>
    <r>
      <rPr>
        <sz val="9"/>
        <color theme="1"/>
        <rFont val="Arial"/>
        <family val="2"/>
      </rPr>
      <t>Es wurden nur nach Auszubildenden nach BBiG und HwO gefragt.</t>
    </r>
  </si>
  <si>
    <r>
      <rPr>
        <vertAlign val="superscript"/>
        <sz val="9"/>
        <color theme="1"/>
        <rFont val="Arial"/>
        <family val="2"/>
      </rPr>
      <t xml:space="preserve">[2] </t>
    </r>
    <r>
      <rPr>
        <b/>
        <sz val="9"/>
        <color theme="1"/>
        <rFont val="Arial"/>
        <family val="2"/>
      </rPr>
      <t>In</t>
    </r>
    <r>
      <rPr>
        <sz val="9"/>
        <color theme="1"/>
        <rFont val="Arial"/>
        <family val="2"/>
      </rPr>
      <t xml:space="preserve"> diesem Jahr wurde die Frageformulierung verändert.</t>
    </r>
  </si>
  <si>
    <r>
      <rPr>
        <vertAlign val="superscript"/>
        <sz val="9"/>
        <color theme="1"/>
        <rFont val="Arial"/>
        <family val="2"/>
      </rPr>
      <t>[3]</t>
    </r>
    <r>
      <rPr>
        <sz val="9"/>
        <color theme="1"/>
        <rFont val="Arial"/>
        <family val="2"/>
      </rPr>
      <t xml:space="preserve"> </t>
    </r>
    <r>
      <rPr>
        <b/>
        <sz val="9"/>
        <color theme="1"/>
        <rFont val="Arial"/>
        <family val="2"/>
      </rPr>
      <t>Ab</t>
    </r>
    <r>
      <rPr>
        <sz val="9"/>
        <color theme="1"/>
        <rFont val="Arial"/>
        <family val="2"/>
      </rPr>
      <t xml:space="preserve"> diesem Jahr wurde die Fragenformulierung verändert.</t>
    </r>
  </si>
  <si>
    <r>
      <rPr>
        <vertAlign val="superscript"/>
        <sz val="9"/>
        <color theme="1"/>
        <rFont val="Arial"/>
        <family val="2"/>
      </rPr>
      <t>[4]</t>
    </r>
    <r>
      <rPr>
        <sz val="9"/>
        <color theme="1"/>
        <rFont val="Arial"/>
        <family val="2"/>
      </rPr>
      <t xml:space="preserve"> </t>
    </r>
    <r>
      <rPr>
        <b/>
        <sz val="9"/>
        <color theme="1"/>
        <rFont val="Arial"/>
        <family val="2"/>
      </rPr>
      <t>Ab</t>
    </r>
    <r>
      <rPr>
        <sz val="9"/>
        <color theme="1"/>
        <rFont val="Arial"/>
        <family val="2"/>
      </rPr>
      <t xml:space="preserve"> dem Jahr 2012 wurde nicht mehr nach kaufmännisch-verwaltenden und gewerblich-technischen Auszubildenden unterschieden.</t>
    </r>
  </si>
  <si>
    <r>
      <rPr>
        <vertAlign val="superscript"/>
        <sz val="9"/>
        <color theme="1"/>
        <rFont val="Arial"/>
        <family val="2"/>
      </rPr>
      <t>[5]</t>
    </r>
    <r>
      <rPr>
        <sz val="9"/>
        <color theme="1"/>
        <rFont val="Arial"/>
        <family val="2"/>
      </rPr>
      <t xml:space="preserve"> Die Frage sollte nicht differenziert nach Beschäftigungsgruppen beantwortet werden</t>
    </r>
  </si>
  <si>
    <r>
      <rPr>
        <vertAlign val="superscript"/>
        <sz val="9"/>
        <color theme="1"/>
        <rFont val="Arial"/>
        <family val="2"/>
      </rPr>
      <t>[6]</t>
    </r>
    <r>
      <rPr>
        <sz val="9"/>
        <color theme="1"/>
        <rFont val="Arial"/>
        <family val="2"/>
      </rPr>
      <t xml:space="preserve"> Die Frage wurde nur neuen Betrieben gestellt.</t>
    </r>
  </si>
  <si>
    <r>
      <rPr>
        <vertAlign val="superscript"/>
        <sz val="9"/>
        <color theme="1"/>
        <rFont val="Arial"/>
        <family val="2"/>
      </rPr>
      <t>[7]</t>
    </r>
    <r>
      <rPr>
        <sz val="9"/>
        <color theme="1"/>
        <rFont val="Arial"/>
        <family val="2"/>
      </rPr>
      <t xml:space="preserve"> Es wurde </t>
    </r>
    <r>
      <rPr>
        <b/>
        <sz val="9"/>
        <color theme="1"/>
        <rFont val="Arial"/>
        <family val="2"/>
      </rPr>
      <t>nicht</t>
    </r>
    <r>
      <rPr>
        <sz val="9"/>
        <color theme="1"/>
        <rFont val="Arial"/>
        <family val="2"/>
      </rPr>
      <t xml:space="preserve"> nach unbefristeter und befristeter Übernahme unterschieden.</t>
    </r>
  </si>
  <si>
    <r>
      <rPr>
        <vertAlign val="superscript"/>
        <sz val="9"/>
        <color theme="1"/>
        <rFont val="Arial"/>
        <family val="2"/>
      </rPr>
      <t>[8]</t>
    </r>
    <r>
      <rPr>
        <sz val="9"/>
        <color theme="1"/>
        <rFont val="Arial"/>
        <family val="2"/>
      </rPr>
      <t xml:space="preserve"> Es wurden die Beschäftigten mit einfachen, qualifizierten Tätigkeiten nach Beschäftigten mit abgeschlossener Berufsausbildung und Beschäftigten mit Meister- oder Technikerabschluss differenziert.</t>
    </r>
  </si>
  <si>
    <r>
      <rPr>
        <vertAlign val="superscript"/>
        <sz val="9"/>
        <color theme="1"/>
        <rFont val="Arial"/>
        <family val="2"/>
      </rPr>
      <t>[9]</t>
    </r>
    <r>
      <rPr>
        <sz val="9"/>
        <color theme="1"/>
        <rFont val="Arial"/>
        <family val="2"/>
      </rPr>
      <t xml:space="preserve"> Geringfügige Abweichung in der Brancheneinteilung. </t>
    </r>
    <r>
      <rPr>
        <b/>
        <sz val="9"/>
        <color theme="1"/>
        <rFont val="Arial"/>
        <family val="2"/>
      </rPr>
      <t>Im</t>
    </r>
    <r>
      <rPr>
        <sz val="9"/>
        <color theme="1"/>
        <rFont val="Arial"/>
        <family val="2"/>
      </rPr>
      <t xml:space="preserve"> Jahr 2011 werden 44 Branchen unterschieden, </t>
    </r>
    <r>
      <rPr>
        <b/>
        <sz val="9"/>
        <color theme="1"/>
        <rFont val="Arial"/>
        <family val="2"/>
      </rPr>
      <t>ab</t>
    </r>
    <r>
      <rPr>
        <sz val="9"/>
        <color theme="1"/>
        <rFont val="Arial"/>
        <family val="2"/>
      </rPr>
      <t xml:space="preserve"> dem Jahr 2012 dagegen 46.</t>
    </r>
  </si>
  <si>
    <r>
      <rPr>
        <vertAlign val="superscript"/>
        <sz val="9"/>
        <color theme="1"/>
        <rFont val="Arial"/>
        <family val="2"/>
      </rPr>
      <t>[10]</t>
    </r>
    <r>
      <rPr>
        <sz val="9"/>
        <color theme="1"/>
        <rFont val="Arial"/>
        <family val="2"/>
      </rPr>
      <t xml:space="preserve"> In der Welle 2012 wurde die Variable für Panelbetriebe als Veränderungsraten abgefragt.</t>
    </r>
  </si>
  <si>
    <r>
      <t>B47</t>
    </r>
    <r>
      <rPr>
        <vertAlign val="superscript"/>
        <sz val="11"/>
        <color theme="1"/>
        <rFont val="Arial"/>
        <family val="2"/>
      </rPr>
      <t>[6],[2]</t>
    </r>
  </si>
  <si>
    <t>Unplausibler Wert</t>
  </si>
  <si>
    <t>D41</t>
  </si>
  <si>
    <t>C48</t>
  </si>
  <si>
    <t>Weiterbildungsmaßnahmen aufgrund gesetzlicher Vorschriften</t>
  </si>
  <si>
    <r>
      <t>B45</t>
    </r>
    <r>
      <rPr>
        <vertAlign val="superscript"/>
        <sz val="11"/>
        <color theme="1"/>
        <rFont val="Arial"/>
        <family val="2"/>
      </rPr>
      <t>[6]</t>
    </r>
  </si>
  <si>
    <t>Abschlussprüfungen und Verbleib der Ausbildungsabsolventen</t>
  </si>
  <si>
    <r>
      <t>B17 – B19</t>
    </r>
    <r>
      <rPr>
        <vertAlign val="superscript"/>
        <sz val="11"/>
        <color theme="1"/>
        <rFont val="Arial"/>
        <family val="2"/>
      </rPr>
      <t>[3],[7]</t>
    </r>
  </si>
  <si>
    <t>Verteilung der Beschäftigten nach Beschäftigungsverhältnis</t>
  </si>
  <si>
    <t>C32a - C32b</t>
  </si>
  <si>
    <r>
      <t>A58</t>
    </r>
    <r>
      <rPr>
        <vertAlign val="superscript"/>
        <sz val="11"/>
        <color theme="1"/>
        <rFont val="Arial"/>
        <family val="2"/>
      </rPr>
      <t>[8]</t>
    </r>
  </si>
  <si>
    <t xml:space="preserve">Querschnitts- und Panelcharakteristika </t>
  </si>
  <si>
    <t>D45</t>
  </si>
  <si>
    <r>
      <t>C80</t>
    </r>
    <r>
      <rPr>
        <vertAlign val="superscript"/>
        <sz val="11"/>
        <color theme="1"/>
        <rFont val="Arial"/>
        <family val="2"/>
      </rPr>
      <t>[6]</t>
    </r>
  </si>
  <si>
    <r>
      <t>C81</t>
    </r>
    <r>
      <rPr>
        <vertAlign val="superscript"/>
        <sz val="11"/>
        <color theme="1"/>
        <rFont val="Arial"/>
        <family val="2"/>
      </rPr>
      <t>[6]</t>
    </r>
  </si>
  <si>
    <r>
      <t>C82</t>
    </r>
    <r>
      <rPr>
        <vertAlign val="superscript"/>
        <sz val="11"/>
        <color theme="1"/>
        <rFont val="Arial"/>
        <family val="2"/>
      </rPr>
      <t>[6]</t>
    </r>
  </si>
  <si>
    <r>
      <t>C83</t>
    </r>
    <r>
      <rPr>
        <vertAlign val="superscript"/>
        <sz val="11"/>
        <color theme="1"/>
        <rFont val="Arial"/>
        <family val="2"/>
      </rPr>
      <t>[6]</t>
    </r>
  </si>
  <si>
    <r>
      <t>C84</t>
    </r>
    <r>
      <rPr>
        <vertAlign val="superscript"/>
        <sz val="11"/>
        <color theme="1"/>
        <rFont val="Arial"/>
        <family val="2"/>
      </rPr>
      <t>[6]</t>
    </r>
  </si>
  <si>
    <r>
      <t>B54a – B54b</t>
    </r>
    <r>
      <rPr>
        <vertAlign val="superscript"/>
        <sz val="11"/>
        <color theme="1"/>
        <rFont val="Arial"/>
        <family val="2"/>
      </rPr>
      <t>[6]</t>
    </r>
  </si>
  <si>
    <r>
      <t>B55</t>
    </r>
    <r>
      <rPr>
        <vertAlign val="superscript"/>
        <sz val="11"/>
        <color theme="1"/>
        <rFont val="Arial"/>
        <family val="2"/>
      </rPr>
      <t>[6]</t>
    </r>
  </si>
  <si>
    <r>
      <t>B56</t>
    </r>
    <r>
      <rPr>
        <vertAlign val="superscript"/>
        <sz val="11"/>
        <color theme="1"/>
        <rFont val="Arial"/>
        <family val="2"/>
      </rPr>
      <t>[6]</t>
    </r>
  </si>
  <si>
    <r>
      <t>B57</t>
    </r>
    <r>
      <rPr>
        <vertAlign val="superscript"/>
        <sz val="11"/>
        <color theme="1"/>
        <rFont val="Arial"/>
        <family val="2"/>
      </rPr>
      <t>[6]</t>
    </r>
  </si>
  <si>
    <r>
      <t>B58</t>
    </r>
    <r>
      <rPr>
        <vertAlign val="superscript"/>
        <sz val="11"/>
        <color theme="1"/>
        <rFont val="Arial"/>
        <family val="2"/>
      </rPr>
      <t>[6]</t>
    </r>
  </si>
  <si>
    <r>
      <t>B59</t>
    </r>
    <r>
      <rPr>
        <vertAlign val="superscript"/>
        <sz val="11"/>
        <color theme="1"/>
        <rFont val="Arial"/>
        <family val="2"/>
      </rPr>
      <t>[6]</t>
    </r>
  </si>
  <si>
    <r>
      <t>B48</t>
    </r>
    <r>
      <rPr>
        <vertAlign val="superscript"/>
        <sz val="11"/>
        <color theme="1"/>
        <rFont val="Arial"/>
        <family val="2"/>
      </rPr>
      <t>[6]</t>
    </r>
  </si>
  <si>
    <r>
      <t>B49</t>
    </r>
    <r>
      <rPr>
        <vertAlign val="superscript"/>
        <sz val="11"/>
        <color theme="1"/>
        <rFont val="Arial"/>
        <family val="2"/>
      </rPr>
      <t>[6]</t>
    </r>
  </si>
  <si>
    <r>
      <t>B50</t>
    </r>
    <r>
      <rPr>
        <vertAlign val="superscript"/>
        <sz val="11"/>
        <color theme="1"/>
        <rFont val="Arial"/>
        <family val="2"/>
      </rPr>
      <t>[6]</t>
    </r>
  </si>
  <si>
    <r>
      <t>B51</t>
    </r>
    <r>
      <rPr>
        <vertAlign val="superscript"/>
        <sz val="11"/>
        <color theme="1"/>
        <rFont val="Arial"/>
        <family val="2"/>
      </rPr>
      <t>[6]</t>
    </r>
  </si>
  <si>
    <r>
      <t>B52</t>
    </r>
    <r>
      <rPr>
        <vertAlign val="superscript"/>
        <sz val="11"/>
        <color theme="1"/>
        <rFont val="Arial"/>
        <family val="2"/>
      </rPr>
      <t>[6]</t>
    </r>
  </si>
  <si>
    <r>
      <t>D59</t>
    </r>
    <r>
      <rPr>
        <vertAlign val="superscript"/>
        <sz val="11"/>
        <color theme="1"/>
        <rFont val="Arial"/>
        <family val="2"/>
      </rPr>
      <t>[6]</t>
    </r>
  </si>
  <si>
    <r>
      <t>D58</t>
    </r>
    <r>
      <rPr>
        <vertAlign val="superscript"/>
        <sz val="11"/>
        <color theme="1"/>
        <rFont val="Arial"/>
        <family val="2"/>
      </rPr>
      <t>[6]</t>
    </r>
  </si>
  <si>
    <t>Innerbetriebliche Karrierewege</t>
  </si>
  <si>
    <t>Hierarchieaufstieg (Ja/Nein, Anzahl)</t>
  </si>
  <si>
    <t>Bereichswechsel ohne Aufstieg (Ja/Nein, Anzahl)</t>
  </si>
  <si>
    <t>C51</t>
  </si>
  <si>
    <t>D42</t>
  </si>
  <si>
    <t>C52</t>
  </si>
  <si>
    <t>D43</t>
  </si>
  <si>
    <t>C53</t>
  </si>
  <si>
    <t>D44</t>
  </si>
  <si>
    <r>
      <t>_isco_88</t>
    </r>
    <r>
      <rPr>
        <vertAlign val="superscript"/>
        <sz val="11"/>
        <color theme="1"/>
        <rFont val="Arial"/>
        <family val="2"/>
      </rPr>
      <t>[1]</t>
    </r>
  </si>
  <si>
    <r>
      <rPr>
        <vertAlign val="superscript"/>
        <sz val="10"/>
        <color theme="1"/>
        <rFont val="Arial"/>
        <family val="2"/>
      </rPr>
      <t>[1]</t>
    </r>
    <r>
      <rPr>
        <sz val="10"/>
        <color theme="1"/>
        <rFont val="Arial"/>
        <family val="2"/>
      </rPr>
      <t xml:space="preserve"> Die entsprechenden Regeln der Zuordnung der KLdB-92-Codes zu den anderen Berufsklassifikationen können dem BIBB-FDZ Metadatenportal entnommen werden.</t>
    </r>
  </si>
  <si>
    <t>Inhaltliche Variablen</t>
  </si>
  <si>
    <t>ges</t>
  </si>
  <si>
    <t>fr</t>
  </si>
  <si>
    <t>„Frauen“, entsprechende Fragen beziehen sich auf weibliche Beschäftigte</t>
  </si>
  <si>
    <t>einf</t>
  </si>
  <si>
    <t>Beschäftigte oder Tätigkeiten für Beschäftigte mit einfachen Tätigkeiten</t>
  </si>
  <si>
    <t>qual</t>
  </si>
  <si>
    <t>Beschäftigte oder Tätigkeiten für Beschäftigte mit qualifizierten Tätigkeiten</t>
  </si>
  <si>
    <t>hoch</t>
  </si>
  <si>
    <t>Beschäftigte oder Tätigkeiten für Beschäftigte mit hoch qualifizierten Tätigkeiten</t>
  </si>
  <si>
    <t>aus</t>
  </si>
  <si>
    <t>neu</t>
  </si>
  <si>
    <t>unb</t>
  </si>
  <si>
    <t>svb</t>
  </si>
  <si>
    <t>nsv</t>
  </si>
  <si>
    <t>ger</t>
  </si>
  <si>
    <t>soz</t>
  </si>
  <si>
    <t>gt</t>
  </si>
  <si>
    <t>gewerblich-technische und naturwissenschaftliche Berufe</t>
  </si>
  <si>
    <t>kv</t>
  </si>
  <si>
    <t>kaufmännisch-verwaltende Berufe</t>
  </si>
  <si>
    <t>Wiederkehrende Kürzel</t>
  </si>
  <si>
    <t>kldb92_4er</t>
  </si>
  <si>
    <t>kldb2010_5er</t>
  </si>
  <si>
    <t>ohne                           (Achtung verschieden Bedeutungen)</t>
  </si>
  <si>
    <t>haupt</t>
  </si>
  <si>
    <t>real</t>
  </si>
  <si>
    <t>abi</t>
  </si>
  <si>
    <t>vor</t>
  </si>
  <si>
    <t>bac</t>
  </si>
  <si>
    <t>tec</t>
  </si>
  <si>
    <t>uni</t>
  </si>
  <si>
    <t>ber</t>
  </si>
  <si>
    <t>Klassifikation der Berufe 1992, 4-Steller</t>
  </si>
  <si>
    <t>Klassifikation der Berufe 2010, 5-Steller</t>
  </si>
  <si>
    <t>Hauptschulabschluss oder vergleichbarer Abschluss</t>
  </si>
  <si>
    <t>Realschulabschluss, Mittlere Reife oder vergleichbarer Abschluss</t>
  </si>
  <si>
    <t>Abitur oder Fachhochschulreife oder vergleichbarer Abschluss</t>
  </si>
  <si>
    <t>vorzeitig gelöster Ausbildungsvertrag</t>
  </si>
  <si>
    <t>Meister- oder Technikerabschluss oder vergleichbarer Fortbildungsabschluss</t>
  </si>
  <si>
    <t>Fachhochschul- oder Universitätsabschluss</t>
  </si>
  <si>
    <t>Bachelorabschluss</t>
  </si>
  <si>
    <t>Weiterbildungsmaßnahmen</t>
  </si>
  <si>
    <t>wei</t>
  </si>
  <si>
    <t>betriebliche Berufsausbildung nach BBiG oder HwO bzw. mit einer Lehre</t>
  </si>
  <si>
    <t>Gesamtzahl bei Variablen mit Teilgruppen</t>
  </si>
  <si>
    <t>Auszubildende</t>
  </si>
  <si>
    <t>Neueingestellte</t>
  </si>
  <si>
    <t>unbesetzte Stellen</t>
  </si>
  <si>
    <t>sozialversicherungspflichtig Beschäftigte</t>
  </si>
  <si>
    <t>nicht sozialversicherungspflichtig Beschäftigte</t>
  </si>
  <si>
    <t>geringfügig Beschäftigte</t>
  </si>
  <si>
    <t>soziale Ausbildungsberufe (Auszubildende nach Ausbildungsregelungen des Gesundheitswesens oder sozialpflegerischer und -pädagogischer Berufe)</t>
  </si>
  <si>
    <t>1. ohne Schulabschluss oder Abschluss unterhalb der hauptschule; 2. ohne Berufsausbildung und ohne Fachhoschschul-oder Universitätsabschluss</t>
  </si>
  <si>
    <t>bef</t>
  </si>
  <si>
    <t>befristet Beschäftigte</t>
  </si>
  <si>
    <t>leih</t>
  </si>
  <si>
    <t>Leiharbeitskräfte</t>
  </si>
  <si>
    <t>Konstante Betriebsmerkmale</t>
  </si>
  <si>
    <t>p_jahr</t>
  </si>
  <si>
    <t>Jahr der Erstbefragung</t>
  </si>
  <si>
    <t>p_art</t>
  </si>
  <si>
    <t>Art des Betriebs</t>
  </si>
  <si>
    <t>p_hk</t>
  </si>
  <si>
    <t>Betrieb Mitglied in der Handwerkskammer ja/nein</t>
  </si>
  <si>
    <t>p_ihk</t>
  </si>
  <si>
    <t>Betrieb Mitglied in der IHK ja/nein</t>
  </si>
  <si>
    <t>p_sk</t>
  </si>
  <si>
    <t>Betrieb Mitglied in einer anderen Kammer ja/nein</t>
  </si>
  <si>
    <t>p_alter</t>
  </si>
  <si>
    <t>Jahr der Betriebsgründung</t>
  </si>
  <si>
    <t>p_bhtv</t>
  </si>
  <si>
    <t>Branchen- oder Haus- bzw. Firmentarifvertrag</t>
  </si>
  <si>
    <t>p_br</t>
  </si>
  <si>
    <t>Betriebsrat/Personalrat nach BetrVG/PersVG 2012</t>
  </si>
  <si>
    <t>Variable</t>
  </si>
  <si>
    <t>Strukturvariablen</t>
  </si>
  <si>
    <r>
      <rPr>
        <u/>
        <sz val="11"/>
        <color theme="10"/>
        <rFont val="Wingdings"/>
        <charset val="2"/>
      </rPr>
      <t>ß</t>
    </r>
    <r>
      <rPr>
        <u/>
        <sz val="11"/>
        <color theme="10"/>
        <rFont val="Calibri"/>
        <family val="2"/>
      </rPr>
      <t xml:space="preserve"> zum Inhalt</t>
    </r>
  </si>
  <si>
    <t>Einteilung in Wissen- und technologieintensive Wirtschaftszweige</t>
  </si>
  <si>
    <r>
      <t>_pr_dl</t>
    </r>
    <r>
      <rPr>
        <vertAlign val="superscript"/>
        <sz val="11"/>
        <color theme="1"/>
        <rFont val="Arial"/>
        <family val="2"/>
      </rPr>
      <t>[1]</t>
    </r>
  </si>
  <si>
    <r>
      <t>_blossfeld</t>
    </r>
    <r>
      <rPr>
        <vertAlign val="superscript"/>
        <sz val="11"/>
        <color theme="1"/>
        <rFont val="Arial"/>
        <family val="2"/>
      </rPr>
      <t>[1]</t>
    </r>
  </si>
  <si>
    <r>
      <t>_berufsabschnitte</t>
    </r>
    <r>
      <rPr>
        <vertAlign val="superscript"/>
        <sz val="11"/>
        <color theme="1"/>
        <rFont val="Arial"/>
        <family val="2"/>
      </rPr>
      <t>[1]</t>
    </r>
  </si>
  <si>
    <r>
      <t>_gt_kv</t>
    </r>
    <r>
      <rPr>
        <vertAlign val="superscript"/>
        <sz val="11"/>
        <color theme="1"/>
        <rFont val="Arial"/>
        <family val="2"/>
      </rPr>
      <t>[1]</t>
    </r>
  </si>
  <si>
    <r>
      <t>_ti_ki</t>
    </r>
    <r>
      <rPr>
        <vertAlign val="superscript"/>
        <sz val="11"/>
        <color theme="1"/>
        <rFont val="Arial"/>
        <family val="2"/>
      </rPr>
      <t>[1]</t>
    </r>
  </si>
  <si>
    <t>Entwicklung der  Ausbildungsbeteiligung und Gründe für Rückgänge</t>
  </si>
  <si>
    <t>Innerbetriebliche Karrierewege &amp; Aufstiegsfortbildungen</t>
  </si>
  <si>
    <t>Rücklauf = Auswertbar/Eingesetzt</t>
  </si>
  <si>
    <t>Für wiederholt teilnehmende Betriebe wird eine Reihe von Angaben nicht erneut abgefragt. Damit diese für Querschnittsanalysen ab Welle 2012 für die entsprechenden Betriebe nicht aus älteren Datensätzen ergänzt werden müssen, wurden die Angaben in den Querschnittsdatensatz aufgenommen.</t>
  </si>
  <si>
    <t>OST/ WEST</t>
  </si>
  <si>
    <t xml:space="preserve">** es gibt fehlende Angaben, </t>
  </si>
  <si>
    <r>
      <rPr>
        <vertAlign val="superscript"/>
        <sz val="11"/>
        <color theme="1"/>
        <rFont val="Calibri"/>
        <family val="2"/>
        <scheme val="minor"/>
      </rPr>
      <t>[1]</t>
    </r>
    <r>
      <rPr>
        <sz val="11"/>
        <color theme="1"/>
        <rFont val="Calibri"/>
        <family val="2"/>
        <scheme val="minor"/>
      </rPr>
      <t xml:space="preserve"> Nettostichprobe sind die im Querschnitt auswertbaren Fälle</t>
    </r>
  </si>
  <si>
    <r>
      <t xml:space="preserve">Durchgeführte Interviews </t>
    </r>
    <r>
      <rPr>
        <vertAlign val="superscript"/>
        <sz val="10"/>
        <color theme="1"/>
        <rFont val="Arial"/>
        <family val="2"/>
      </rPr>
      <t>[1]</t>
    </r>
  </si>
  <si>
    <r>
      <t>Rücklauf</t>
    </r>
    <r>
      <rPr>
        <b/>
        <vertAlign val="superscript"/>
        <sz val="10"/>
        <color theme="1"/>
        <rFont val="Arial"/>
        <family val="2"/>
      </rPr>
      <t xml:space="preserve"> [3]</t>
    </r>
  </si>
  <si>
    <r>
      <t xml:space="preserve">Teilnahmequote </t>
    </r>
    <r>
      <rPr>
        <b/>
        <vertAlign val="superscript"/>
        <sz val="10"/>
        <color theme="1"/>
        <rFont val="Arial"/>
        <family val="2"/>
      </rPr>
      <t>[2]</t>
    </r>
  </si>
  <si>
    <t xml:space="preserve">Auswertbare und nicht auswertbare Interviews </t>
  </si>
  <si>
    <t>Auswertbare + nicht auswertbare Interviews / Eingesetzte Adressen ohne qualitätsneutrale Ausfälle =</t>
  </si>
  <si>
    <t>Durchgeführte Interviews / eingesetzte Adressen ohne qualitätsneutrale Ausfälle</t>
  </si>
  <si>
    <t>Auswertbare Interviews / Eingesetzte Adressen</t>
  </si>
  <si>
    <r>
      <rPr>
        <vertAlign val="superscript"/>
        <sz val="10"/>
        <color theme="1"/>
        <rFont val="Calibri"/>
        <family val="2"/>
        <scheme val="minor"/>
      </rPr>
      <t>[1]</t>
    </r>
    <r>
      <rPr>
        <sz val="10"/>
        <color theme="1"/>
        <rFont val="Calibri"/>
        <family val="2"/>
        <scheme val="minor"/>
      </rPr>
      <t xml:space="preserve"> Durchgeführte Interviews = </t>
    </r>
  </si>
  <si>
    <r>
      <rPr>
        <vertAlign val="superscript"/>
        <sz val="10"/>
        <color theme="1"/>
        <rFont val="Calibri"/>
        <family val="2"/>
        <scheme val="minor"/>
      </rPr>
      <t>[2]</t>
    </r>
    <r>
      <rPr>
        <sz val="10"/>
        <color theme="1"/>
        <rFont val="Calibri"/>
        <family val="2"/>
        <scheme val="minor"/>
      </rPr>
      <t xml:space="preserve"> Teilnahmequote =  </t>
    </r>
  </si>
  <si>
    <r>
      <rPr>
        <vertAlign val="superscript"/>
        <sz val="10"/>
        <color theme="1"/>
        <rFont val="Calibri"/>
        <family val="2"/>
        <scheme val="minor"/>
      </rPr>
      <t>[3]</t>
    </r>
    <r>
      <rPr>
        <sz val="10"/>
        <color theme="1"/>
        <rFont val="Calibri"/>
        <family val="2"/>
        <scheme val="minor"/>
      </rPr>
      <t xml:space="preserve"> Rücklauf =</t>
    </r>
  </si>
  <si>
    <t>D54</t>
  </si>
  <si>
    <t>nicht zuordenbar</t>
  </si>
  <si>
    <t>Welle 2015</t>
  </si>
  <si>
    <t>E34</t>
  </si>
  <si>
    <t>E35</t>
  </si>
  <si>
    <t>E05 - E06</t>
  </si>
  <si>
    <t>E07</t>
  </si>
  <si>
    <t>E26a -E26b</t>
  </si>
  <si>
    <t>E29</t>
  </si>
  <si>
    <t>E30</t>
  </si>
  <si>
    <t>E41a</t>
  </si>
  <si>
    <t>E41b - E41c</t>
  </si>
  <si>
    <t>E49</t>
  </si>
  <si>
    <r>
      <t>B36</t>
    </r>
    <r>
      <rPr>
        <vertAlign val="superscript"/>
        <sz val="11"/>
        <color theme="1"/>
        <rFont val="Arial"/>
        <family val="2"/>
      </rPr>
      <t>[11]</t>
    </r>
  </si>
  <si>
    <r>
      <t>C79</t>
    </r>
    <r>
      <rPr>
        <vertAlign val="superscript"/>
        <sz val="11"/>
        <color theme="1"/>
        <rFont val="Arial"/>
        <family val="2"/>
      </rPr>
      <t>[6][11]</t>
    </r>
  </si>
  <si>
    <r>
      <rPr>
        <vertAlign val="superscript"/>
        <sz val="9"/>
        <color theme="1"/>
        <rFont val="Arial"/>
        <family val="2"/>
      </rPr>
      <t xml:space="preserve">[11] </t>
    </r>
    <r>
      <rPr>
        <sz val="9"/>
        <color theme="1"/>
        <rFont val="Arial"/>
        <family val="2"/>
      </rPr>
      <t>Frage bezieht sich auf den Zeitraum von zwei Jahren</t>
    </r>
  </si>
  <si>
    <t>Betriebliche Veränderungen im letzten Jahr</t>
  </si>
  <si>
    <t>Tätigkeitsprofile der Beschäftigten</t>
  </si>
  <si>
    <t>Wie häufig wurden einf./qual./hochqual. Tätigkeiten ausgeführt</t>
  </si>
  <si>
    <t>B38</t>
  </si>
  <si>
    <r>
      <t>E45-E47</t>
    </r>
    <r>
      <rPr>
        <vertAlign val="superscript"/>
        <sz val="11"/>
        <color theme="1"/>
        <rFont val="Arial"/>
        <family val="2"/>
      </rPr>
      <t>[3][12]</t>
    </r>
  </si>
  <si>
    <r>
      <rPr>
        <vertAlign val="superscript"/>
        <sz val="11"/>
        <color theme="1"/>
        <rFont val="Arial"/>
        <family val="2"/>
      </rPr>
      <t>[12]</t>
    </r>
    <r>
      <rPr>
        <sz val="11"/>
        <color theme="1"/>
        <rFont val="Arial"/>
        <family val="2"/>
      </rPr>
      <t xml:space="preserve"> </t>
    </r>
    <r>
      <rPr>
        <sz val="9"/>
        <color theme="1"/>
        <rFont val="Arial"/>
        <family val="2"/>
      </rPr>
      <t>Die Anzahl der Antwortkategorien wurde erhöht</t>
    </r>
  </si>
  <si>
    <t>E62</t>
  </si>
  <si>
    <t>E63</t>
  </si>
  <si>
    <t>E64</t>
  </si>
  <si>
    <t>E59</t>
  </si>
  <si>
    <r>
      <rPr>
        <vertAlign val="superscript"/>
        <sz val="9"/>
        <color theme="1"/>
        <rFont val="Arial"/>
        <family val="2"/>
      </rPr>
      <t>[13]</t>
    </r>
    <r>
      <rPr>
        <sz val="9"/>
        <color theme="1"/>
        <rFont val="Arial"/>
        <family val="2"/>
      </rPr>
      <t xml:space="preserve"> ab 2015 Mehrfachnennung möglich</t>
    </r>
  </si>
  <si>
    <r>
      <rPr>
        <sz val="11"/>
        <color theme="1"/>
        <rFont val="Arial"/>
        <family val="2"/>
      </rPr>
      <t>E57</t>
    </r>
    <r>
      <rPr>
        <vertAlign val="superscript"/>
        <sz val="11"/>
        <color theme="1"/>
        <rFont val="Arial"/>
        <family val="2"/>
      </rPr>
      <t>[13]</t>
    </r>
    <r>
      <rPr>
        <sz val="11"/>
        <color theme="1"/>
        <rFont val="Calibri"/>
        <family val="2"/>
        <scheme val="minor"/>
      </rPr>
      <t xml:space="preserve"> </t>
    </r>
  </si>
  <si>
    <t>A08ab</t>
  </si>
  <si>
    <t>Verteilung der Beschäftigten nach Beschäftigungsverhältnis (Anzahl Frauen, Teilzeitbeschäftigte, Befristet Beschäftigte)</t>
  </si>
  <si>
    <t>E28</t>
  </si>
  <si>
    <t>Betriebe Welle 2015</t>
  </si>
  <si>
    <t>BIBB-QP 2015</t>
  </si>
  <si>
    <t>Beschäftigte Welle 2015</t>
  </si>
  <si>
    <t>Stichtag: 31.12.2014</t>
  </si>
  <si>
    <t>quer2015</t>
  </si>
  <si>
    <t>pan11_15</t>
  </si>
  <si>
    <t>pan12_15</t>
  </si>
  <si>
    <t>pan13_15</t>
  </si>
  <si>
    <t>pan14_15</t>
  </si>
  <si>
    <t>E67</t>
  </si>
  <si>
    <t>E50</t>
  </si>
  <si>
    <t>E52</t>
  </si>
  <si>
    <t>E53</t>
  </si>
  <si>
    <t>E55</t>
  </si>
  <si>
    <t>E03</t>
  </si>
  <si>
    <t>E09</t>
  </si>
  <si>
    <t>E11</t>
  </si>
  <si>
    <t xml:space="preserve">   Abschnitte E: 36-39</t>
  </si>
  <si>
    <t>1; Abschnitt A: 01-03</t>
  </si>
  <si>
    <t>2; Abschnitte B: 05-09,</t>
  </si>
  <si>
    <t>3; Abschnitt D: 35</t>
  </si>
  <si>
    <t>4; Abschnitt C: 10-12</t>
  </si>
  <si>
    <t>5, 6; Abschnitt C: 13-18</t>
  </si>
  <si>
    <t>7 - 10; Abschnitt C: 19-24</t>
  </si>
  <si>
    <t>11 - 17; Abschnitt C: 25-33</t>
  </si>
  <si>
    <t>18 - 19; Abschnitt F: 41-43</t>
  </si>
  <si>
    <t>20 - 22; Abschnitt G: 45-47</t>
  </si>
  <si>
    <t>26; Abschnitt K:64-66</t>
  </si>
  <si>
    <t>27 - 32, 34 - 36; Abschnitt L: 68, M: 69-75, N: 77-82</t>
  </si>
  <si>
    <t>23; Abschnitt H: 49-53</t>
  </si>
  <si>
    <t>24; Abschnitt J: 58-63</t>
  </si>
  <si>
    <t>25; Abschnitt I: 55-56</t>
  </si>
  <si>
    <t>41- 43; Abschnitt R: 90-93, S: 95-96</t>
  </si>
  <si>
    <t>38 - 40; Abschnitt Q: 86-88</t>
  </si>
  <si>
    <t>45; Abschnitt O: 84</t>
  </si>
  <si>
    <t>37; Abschnitt P: 85</t>
  </si>
  <si>
    <t>44; Abschnitt S: 94</t>
  </si>
  <si>
    <t>Abweichung in Welle 2011</t>
  </si>
  <si>
    <t>41 /39*</t>
  </si>
  <si>
    <t>42 /40*</t>
  </si>
  <si>
    <t>43 /41*</t>
  </si>
  <si>
    <t>44 /42*</t>
  </si>
  <si>
    <t>45 /43*</t>
  </si>
  <si>
    <t>*</t>
  </si>
  <si>
    <t>Krankenhäuser und Kliniken /Gesundheits- und Sozialwesen*</t>
  </si>
  <si>
    <t>Arztpraxen, Krankgymnastik-, Heilpraktikerpraxen (nicht in Welle 2011)</t>
  </si>
  <si>
    <t>Heime, ambulante soziale Dienste (nicht in Welle 2011)</t>
  </si>
  <si>
    <t>well2015</t>
  </si>
  <si>
    <t>hr2015q</t>
  </si>
  <si>
    <t>pan13_16</t>
  </si>
  <si>
    <t>wo2015</t>
  </si>
  <si>
    <t>bra2015</t>
  </si>
  <si>
    <t>grkl2015</t>
  </si>
  <si>
    <t>Variablen Welle 2015</t>
  </si>
  <si>
    <r>
      <t>E04</t>
    </r>
    <r>
      <rPr>
        <vertAlign val="superscript"/>
        <sz val="11"/>
        <color theme="1"/>
        <rFont val="Arial"/>
        <family val="2"/>
      </rPr>
      <t>[1]</t>
    </r>
  </si>
  <si>
    <t>B13</t>
  </si>
  <si>
    <t>D11</t>
  </si>
  <si>
    <t>E12</t>
  </si>
  <si>
    <t>E13, E14, E15</t>
  </si>
  <si>
    <r>
      <t>E08</t>
    </r>
    <r>
      <rPr>
        <vertAlign val="superscript"/>
        <sz val="11"/>
        <color theme="1"/>
        <rFont val="Arial"/>
        <family val="2"/>
      </rPr>
      <t>[1]</t>
    </r>
  </si>
  <si>
    <t>E22</t>
  </si>
  <si>
    <t>Entwicklung der Ausbildungsbeteiligung (lezten 3 Jahre)</t>
  </si>
  <si>
    <r>
      <t>D15-D17</t>
    </r>
    <r>
      <rPr>
        <vertAlign val="superscript"/>
        <sz val="11"/>
        <color theme="1"/>
        <rFont val="Arial"/>
        <family val="2"/>
      </rPr>
      <t>[2]</t>
    </r>
  </si>
  <si>
    <t>E27</t>
  </si>
  <si>
    <t>E31 - E32</t>
  </si>
  <si>
    <t>E42</t>
  </si>
  <si>
    <t>E43</t>
  </si>
  <si>
    <r>
      <t>E48</t>
    </r>
    <r>
      <rPr>
        <vertAlign val="superscript"/>
        <sz val="11"/>
        <color theme="1"/>
        <rFont val="Arial"/>
        <family val="2"/>
      </rPr>
      <t>[2]</t>
    </r>
  </si>
  <si>
    <t>E56</t>
  </si>
  <si>
    <t>E02</t>
  </si>
  <si>
    <r>
      <rPr>
        <vertAlign val="superscript"/>
        <sz val="9"/>
        <color theme="1"/>
        <rFont val="Arial"/>
        <family val="2"/>
      </rPr>
      <t>[14]</t>
    </r>
    <r>
      <rPr>
        <sz val="9"/>
        <color theme="1"/>
        <rFont val="Arial"/>
        <family val="2"/>
      </rPr>
      <t xml:space="preserve"> Die Anzahl der Antwortkategorien wurde vermindert</t>
    </r>
  </si>
  <si>
    <r>
      <t>E16</t>
    </r>
    <r>
      <rPr>
        <vertAlign val="superscript"/>
        <sz val="11"/>
        <color theme="1"/>
        <rFont val="Arial"/>
        <family val="2"/>
      </rPr>
      <t>[14]</t>
    </r>
    <r>
      <rPr>
        <sz val="11"/>
        <color theme="1"/>
        <rFont val="Arial"/>
        <family val="2"/>
      </rPr>
      <t>-E18</t>
    </r>
    <r>
      <rPr>
        <vertAlign val="superscript"/>
        <sz val="11"/>
        <color theme="1"/>
        <rFont val="Arial"/>
        <family val="2"/>
      </rPr>
      <t>[2]</t>
    </r>
  </si>
  <si>
    <r>
      <t>E51</t>
    </r>
    <r>
      <rPr>
        <vertAlign val="superscript"/>
        <sz val="11"/>
        <color theme="1"/>
        <rFont val="Arial"/>
        <family val="2"/>
      </rPr>
      <t>[2]</t>
    </r>
  </si>
  <si>
    <t>Forschungsschwerpunkte &amp; bildungspolitische Schwerpunkte</t>
  </si>
  <si>
    <t>Anreize zu Ausbildungsstellen</t>
  </si>
  <si>
    <t>Gründe nicht auszubilden</t>
  </si>
  <si>
    <t>Maßnahmen bei unbesetzten Mitarbeiterstellen</t>
  </si>
  <si>
    <t>Ziele von Weiterbildungsmaßnahmen</t>
  </si>
  <si>
    <t>Tätigkeitsprofile der Mitarbeiter</t>
  </si>
  <si>
    <t>Rolle der Mitarbeitervertretung</t>
  </si>
  <si>
    <t>Auswirkungen der Einführung des Mindestlohns</t>
  </si>
  <si>
    <t>Welle 2016</t>
  </si>
  <si>
    <t>Betriebe Welle 2016</t>
  </si>
  <si>
    <t>Stichtag: 31.12.2015</t>
  </si>
  <si>
    <t>BIBB-QP 2016</t>
  </si>
  <si>
    <t>Beschäftigte Welle 2016</t>
  </si>
  <si>
    <t>Variablen Welle 2016</t>
  </si>
  <si>
    <t>Umfang und Auswirkungen der Digitalisierung von Produktions- und Dienstleistungsabläufen (Wirtschaft 4.0) in Betrieben</t>
  </si>
  <si>
    <t>Flüchtlinge als Auszubildende und Beschäftigte im Betrieb</t>
  </si>
  <si>
    <t>davon CAWI</t>
  </si>
  <si>
    <t>E01</t>
  </si>
  <si>
    <r>
      <t>E16</t>
    </r>
    <r>
      <rPr>
        <sz val="11"/>
        <color theme="1"/>
        <rFont val="Arial"/>
        <family val="2"/>
      </rPr>
      <t>-E18</t>
    </r>
  </si>
  <si>
    <t>E21</t>
  </si>
  <si>
    <t>E37a-E37c</t>
  </si>
  <si>
    <t>E45,E46b, E47b</t>
  </si>
  <si>
    <r>
      <t>E01</t>
    </r>
    <r>
      <rPr>
        <vertAlign val="superscript"/>
        <sz val="11"/>
        <color theme="1"/>
        <rFont val="Arial"/>
        <family val="2"/>
      </rPr>
      <t>[3]</t>
    </r>
  </si>
  <si>
    <t>Angebote an Bewerber</t>
  </si>
  <si>
    <t>E10</t>
  </si>
  <si>
    <r>
      <t>E10</t>
    </r>
    <r>
      <rPr>
        <vertAlign val="superscript"/>
        <sz val="11"/>
        <color theme="1"/>
        <rFont val="Arial"/>
        <family val="2"/>
      </rPr>
      <t>[14]</t>
    </r>
  </si>
  <si>
    <r>
      <t>E13, E14</t>
    </r>
    <r>
      <rPr>
        <vertAlign val="superscript"/>
        <sz val="11"/>
        <color theme="1"/>
        <rFont val="Arial"/>
        <family val="2"/>
      </rPr>
      <t>[12]</t>
    </r>
    <r>
      <rPr>
        <sz val="11"/>
        <color theme="1"/>
        <rFont val="Arial"/>
        <family val="2"/>
      </rPr>
      <t>, E15</t>
    </r>
  </si>
  <si>
    <t xml:space="preserve">wieviele Azubis bekommen nach befristeter Übernahme einen unbefristeten Vertrag </t>
  </si>
  <si>
    <t>E19</t>
  </si>
  <si>
    <t>zukünftige Ausbildungsstellenangebot</t>
  </si>
  <si>
    <t>E20</t>
  </si>
  <si>
    <r>
      <t>E22</t>
    </r>
    <r>
      <rPr>
        <vertAlign val="superscript"/>
        <sz val="11"/>
        <color theme="1"/>
        <rFont val="Arial"/>
        <family val="2"/>
      </rPr>
      <t>[12]</t>
    </r>
  </si>
  <si>
    <t>E23</t>
  </si>
  <si>
    <t>gesetzliche Voraussetzung zur Ausbildung</t>
  </si>
  <si>
    <r>
      <t>E26a -E26b</t>
    </r>
    <r>
      <rPr>
        <vertAlign val="superscript"/>
        <sz val="11"/>
        <color theme="1"/>
        <rFont val="Arial"/>
        <family val="2"/>
      </rPr>
      <t>[12]</t>
    </r>
  </si>
  <si>
    <t>E33b</t>
  </si>
  <si>
    <t>Förderung von Aufstiegsfortbildungen (Ja/Nein, Anzahl, Verteilung nach Fachrichtung)</t>
  </si>
  <si>
    <r>
      <rPr>
        <vertAlign val="superscript"/>
        <sz val="9"/>
        <color theme="1"/>
        <rFont val="Arial"/>
        <family val="2"/>
      </rPr>
      <t>[15]</t>
    </r>
    <r>
      <rPr>
        <sz val="9"/>
        <color theme="1"/>
        <rFont val="Arial"/>
        <family val="2"/>
      </rPr>
      <t>die Verteilung nach Fachrichtung wird ab diesem Jahr dazugenommen</t>
    </r>
  </si>
  <si>
    <t>Regelungen für Beschäftigte</t>
  </si>
  <si>
    <t>E48</t>
  </si>
  <si>
    <t>D57</t>
  </si>
  <si>
    <r>
      <t>E48</t>
    </r>
    <r>
      <rPr>
        <vertAlign val="superscript"/>
        <sz val="11"/>
        <color theme="1"/>
        <rFont val="Arial"/>
        <family val="2"/>
      </rPr>
      <t>[2][12]</t>
    </r>
  </si>
  <si>
    <t>E51</t>
  </si>
  <si>
    <t>E54</t>
  </si>
  <si>
    <t>Veränderung des Geschäftsvolumens</t>
  </si>
  <si>
    <t>E57</t>
  </si>
  <si>
    <r>
      <t>E63</t>
    </r>
    <r>
      <rPr>
        <vertAlign val="superscript"/>
        <sz val="11"/>
        <color theme="1"/>
        <rFont val="Arial"/>
        <family val="2"/>
      </rPr>
      <t>[12]</t>
    </r>
  </si>
  <si>
    <t>E04</t>
  </si>
  <si>
    <t>E08</t>
  </si>
  <si>
    <t>pan11_16</t>
  </si>
  <si>
    <t>pan12_16</t>
  </si>
  <si>
    <t>pan14_16</t>
  </si>
  <si>
    <t>pan15_16</t>
  </si>
  <si>
    <t>quer2016</t>
  </si>
  <si>
    <t>wo2016</t>
  </si>
  <si>
    <t>bra2016</t>
  </si>
  <si>
    <t>grkl2016</t>
  </si>
  <si>
    <t>hr2016q</t>
  </si>
  <si>
    <t>well2016</t>
  </si>
  <si>
    <t>Personennahe Dienstleistungen</t>
  </si>
  <si>
    <t>hr14_15p</t>
  </si>
  <si>
    <t>hr15_16p</t>
  </si>
  <si>
    <r>
      <rPr>
        <vertAlign val="superscript"/>
        <sz val="11"/>
        <color theme="1"/>
        <rFont val="Calibri"/>
        <family val="2"/>
        <scheme val="minor"/>
      </rPr>
      <t>[4]</t>
    </r>
    <r>
      <rPr>
        <sz val="11"/>
        <color theme="1"/>
        <rFont val="Calibri"/>
        <family val="2"/>
        <scheme val="minor"/>
      </rPr>
      <t xml:space="preserve"> Anhaben beziehen sich nur auf die für den Längschnitt relevante CAPI-CAWI-Stichprobe. Zur CATI/CAWI-Stichprobe vgl. den Methodenbericht</t>
    </r>
  </si>
  <si>
    <r>
      <rPr>
        <vertAlign val="superscript"/>
        <sz val="10"/>
        <color theme="1"/>
        <rFont val="Calibri"/>
        <family val="2"/>
        <scheme val="minor"/>
      </rPr>
      <t>[4]</t>
    </r>
    <r>
      <rPr>
        <sz val="10"/>
        <color theme="1"/>
        <rFont val="Calibri"/>
        <family val="2"/>
        <scheme val="minor"/>
      </rPr>
      <t xml:space="preserve"> Anhaben beziehen sich nur auf die für den Längschnitt relevante CAPI-CAWI-Stichprobe. Zur CATI/CAWI-Stichprobe vgl. den Methodenbericht</t>
    </r>
  </si>
  <si>
    <t>Welle 2017</t>
  </si>
  <si>
    <r>
      <rPr>
        <vertAlign val="superscript"/>
        <sz val="9"/>
        <color theme="1"/>
        <rFont val="Arial"/>
        <family val="2"/>
      </rPr>
      <t>[16]</t>
    </r>
    <r>
      <rPr>
        <sz val="9"/>
        <color theme="1"/>
        <rFont val="Arial"/>
        <family val="2"/>
      </rPr>
      <t xml:space="preserve"> es wurde nicht mehr nach Frauen gefragt</t>
    </r>
  </si>
  <si>
    <r>
      <t>E02</t>
    </r>
    <r>
      <rPr>
        <vertAlign val="superscript"/>
        <sz val="11"/>
        <color theme="1"/>
        <rFont val="Arial"/>
        <family val="2"/>
      </rPr>
      <t>[16]</t>
    </r>
  </si>
  <si>
    <t>Anzahl der Auszubildenden (gesamt,Frauen)</t>
  </si>
  <si>
    <r>
      <t>E13, E14</t>
    </r>
    <r>
      <rPr>
        <sz val="11"/>
        <color theme="1"/>
        <rFont val="Arial"/>
        <family val="2"/>
      </rPr>
      <t>, E15</t>
    </r>
  </si>
  <si>
    <r>
      <t>E49</t>
    </r>
    <r>
      <rPr>
        <vertAlign val="superscript"/>
        <sz val="11"/>
        <color theme="1"/>
        <rFont val="Arial"/>
        <family val="2"/>
      </rPr>
      <t>[12]</t>
    </r>
  </si>
  <si>
    <t>C69</t>
  </si>
  <si>
    <t>C29</t>
  </si>
  <si>
    <t>Anteil von induvalisierten Produkten u. Dienstleistungen  %</t>
  </si>
  <si>
    <r>
      <t>B53[6], B42</t>
    </r>
    <r>
      <rPr>
        <vertAlign val="superscript"/>
        <sz val="11"/>
        <color theme="1"/>
        <rFont val="Arial"/>
        <family val="2"/>
      </rPr>
      <t>[10]</t>
    </r>
  </si>
  <si>
    <r>
      <t>E57</t>
    </r>
    <r>
      <rPr>
        <vertAlign val="superscript"/>
        <sz val="11"/>
        <color theme="1"/>
        <rFont val="Arial"/>
        <family val="2"/>
      </rPr>
      <t>[17]</t>
    </r>
  </si>
  <si>
    <t>wieviele Flüchtlinge werden im Gesundheitswesen ausgebildet, neu eingestellt</t>
  </si>
  <si>
    <t>gibt es Flüchtlinge unter den Auszubildenden, wieviele, wieviele neu eingestellt</t>
  </si>
  <si>
    <t>Gelöste Ausbildungsverträge von Flüchtlingen</t>
  </si>
  <si>
    <t>NF4</t>
  </si>
  <si>
    <t>Digitalisierung</t>
  </si>
  <si>
    <t>wie weit werden digitale Technologien genutzt</t>
  </si>
  <si>
    <t>ND1</t>
  </si>
  <si>
    <r>
      <t>D1</t>
    </r>
    <r>
      <rPr>
        <vertAlign val="superscript"/>
        <sz val="11"/>
        <color theme="1"/>
        <rFont val="Arial"/>
        <family val="2"/>
      </rPr>
      <t>[17]</t>
    </r>
  </si>
  <si>
    <t>Auswirkung der digitalen Technologien</t>
  </si>
  <si>
    <t>ND3</t>
  </si>
  <si>
    <r>
      <t>ND3</t>
    </r>
    <r>
      <rPr>
        <vertAlign val="superscript"/>
        <sz val="11"/>
        <color theme="1"/>
        <rFont val="Arial"/>
        <family val="2"/>
      </rPr>
      <t>[2]</t>
    </r>
  </si>
  <si>
    <r>
      <t xml:space="preserve">D6a_a-c </t>
    </r>
    <r>
      <rPr>
        <vertAlign val="superscript"/>
        <sz val="11"/>
        <color theme="1"/>
        <rFont val="Arial"/>
        <family val="2"/>
      </rPr>
      <t>[2]</t>
    </r>
  </si>
  <si>
    <t xml:space="preserve">Nutzung von digitalen Arbeitsmitteln  differenziert nach einf./qual./hoch qual. Beschäftigten </t>
  </si>
  <si>
    <t xml:space="preserve">Nutzung von Computerprogrammen  differenziert nach einf./qual./hoch qual. Beschäftigten </t>
  </si>
  <si>
    <t>NTE1-2a, NTQ1-2a, NTH1-2a</t>
  </si>
  <si>
    <t>NTE2b, NTQ2b, NTH2b</t>
  </si>
  <si>
    <r>
      <t xml:space="preserve">D6b_a-c </t>
    </r>
    <r>
      <rPr>
        <vertAlign val="superscript"/>
        <sz val="11"/>
        <color theme="1"/>
        <rFont val="Arial"/>
        <family val="2"/>
      </rPr>
      <t>[2]</t>
    </r>
  </si>
  <si>
    <t>NBF1</t>
  </si>
  <si>
    <r>
      <rPr>
        <vertAlign val="superscript"/>
        <sz val="9"/>
        <color theme="1"/>
        <rFont val="Arial"/>
        <family val="2"/>
      </rPr>
      <t>[17]</t>
    </r>
    <r>
      <rPr>
        <sz val="9"/>
        <color theme="1"/>
        <rFont val="Arial"/>
        <family val="2"/>
      </rPr>
      <t>Antwortkategorien wurden verändert</t>
    </r>
  </si>
  <si>
    <r>
      <t>Welle 2016</t>
    </r>
    <r>
      <rPr>
        <vertAlign val="superscript"/>
        <sz val="11"/>
        <color theme="1"/>
        <rFont val="Arial"/>
        <family val="2"/>
      </rPr>
      <t>[4]</t>
    </r>
  </si>
  <si>
    <t>Wiederholt befragte Betriebe/ Gesamt</t>
  </si>
  <si>
    <t>Stichtag: 31.12.2016</t>
  </si>
  <si>
    <t>Betriebe Welle 2017</t>
  </si>
  <si>
    <t>Beschäftigte Welle 2017</t>
  </si>
  <si>
    <t>BIBB-QP 2017</t>
  </si>
  <si>
    <t>quer2017</t>
  </si>
  <si>
    <t>Variablen Welle 2017</t>
  </si>
  <si>
    <t>well2017</t>
  </si>
  <si>
    <t>wo2017</t>
  </si>
  <si>
    <t>bra2017</t>
  </si>
  <si>
    <t>grkl2017</t>
  </si>
  <si>
    <t>Hohn, Christine; Friedrich, Anett und Gerhards, Christian (2019)</t>
  </si>
  <si>
    <t>hr16_17p</t>
  </si>
  <si>
    <t>System der Variablennamen</t>
  </si>
  <si>
    <t>Präfixe Variablen     </t>
  </si>
  <si>
    <t>Wechselnde Module</t>
  </si>
  <si>
    <t>Themenbereich</t>
  </si>
  <si>
    <t>ab</t>
  </si>
  <si>
    <t>ps</t>
  </si>
  <si>
    <t>pb</t>
  </si>
  <si>
    <t>wb</t>
  </si>
  <si>
    <t>mo</t>
  </si>
  <si>
    <t xml:space="preserve">di </t>
  </si>
  <si>
    <t>be</t>
  </si>
  <si>
    <t>Anpassung Filterführung</t>
  </si>
  <si>
    <t xml:space="preserve">Anpassung Filterführung </t>
  </si>
  <si>
    <t>Teilnahme von Auszubildenden an der Abschlussprüfung</t>
  </si>
  <si>
    <t>• replace c22=-1 if c22==3</t>
  </si>
  <si>
    <t>• if c22 eq 3 c22=-1.</t>
  </si>
  <si>
    <t>exe.</t>
  </si>
  <si>
    <t>Anpassung in der Welle 2013:</t>
  </si>
  <si>
    <t>Variable C22 (2013), D15 (2014), E16 (seit 2015)</t>
  </si>
  <si>
    <t>Möchte man die Teilnahme von Auszubildenden an der Abschlussprüfung mit den Angaben aus dem Jahr 2013 vergleichen (C22), muss folgendes beachtet werden: Seit dem Jahr 2014 wurde in der Frage D14b (2014) bzw. E14 (seit 2015) (Vertragslösungen von Ausbildungsverträgen) gefiltert und somit zum nächsten Frageblock geleitet, wenn die Betriebe angegeben haben, dass sie im letzten Jahr gar keine Auszubildenden nach BBiG oder HwO hatten. Dadurch beantworten diese Betriebe Frage D15 (2014) bzw. E16 (seit 2015) nicht (ob Abschlussprüfungen für Auszubildende nach BBiG oder HwO stattfanden) und weisen bei der entsprechenden Variable den Wert −1 „Filter“ auf, wodurch die Kategorie 3 „Keine Auszubildenden“ entfällt. Im Jahr 2013 dagegen wurde die Frage nach den Abschlussprüfungen ohne vorherige Filter gestellt. Besonders bei der Analyse der Anteile muss darauf geachtet werden, im Jahr 2013 auch den Wert 3 als ungültig zu codieren. Der entsprechenden Stata- bzw. SPSS-Befehle in Welle 2013 lautet:</t>
  </si>
  <si>
    <r>
      <t xml:space="preserve">B11 </t>
    </r>
    <r>
      <rPr>
        <vertAlign val="superscript"/>
        <sz val="11"/>
        <color theme="1"/>
        <rFont val="Arial"/>
        <family val="2"/>
      </rPr>
      <t>[1]</t>
    </r>
  </si>
  <si>
    <t>Eignung von Maßnahmen zur Förderung von Auszubildenden mit Fluchthintergrund</t>
  </si>
  <si>
    <t>Beschäftigung und Qualifizierung nach speziellen Berufsbereichen inklusive einer Nachbefragung per E-Mail</t>
  </si>
  <si>
    <t xml:space="preserve">Gründe für erhöhten Bedarf von Beschäftigten für einfache Tätigketen </t>
  </si>
  <si>
    <t>Digitalisierung und Vernetzung mit anderen Betrieben</t>
  </si>
  <si>
    <t>Standardisierungsgrad von Produkten und Dienstleistungen</t>
  </si>
  <si>
    <t>durchschnittliche wöchentliche Arbeitszeit der Beschäftigten</t>
  </si>
  <si>
    <t>Auswirkungen der Einführung des Mindestlohns auf den Betrieb</t>
  </si>
  <si>
    <t>Allgemeine Informationen zum Betrieb</t>
  </si>
  <si>
    <t>Konstante Betriebsmerkmale 2012-2015</t>
  </si>
  <si>
    <t>pan11</t>
  </si>
  <si>
    <t>pan12</t>
  </si>
  <si>
    <t>pan13</t>
  </si>
  <si>
    <t>pan14</t>
  </si>
  <si>
    <t>pan15</t>
  </si>
  <si>
    <t>pan16</t>
  </si>
  <si>
    <t>pan2011</t>
  </si>
  <si>
    <t>pan2012</t>
  </si>
  <si>
    <t>pan2013</t>
  </si>
  <si>
    <t>pan2014</t>
  </si>
  <si>
    <t>pan2015</t>
  </si>
  <si>
    <t>pan2016</t>
  </si>
  <si>
    <t>pan_ges</t>
  </si>
  <si>
    <t>Teilnahme an Panelwelle 2011</t>
  </si>
  <si>
    <t>Teilnahme an Panelwelle 2012</t>
  </si>
  <si>
    <t>Teilnahme an Panelwelle 2013</t>
  </si>
  <si>
    <t>Teilnahme an Panelwelle 2014</t>
  </si>
  <si>
    <t>Teilnahme an Panelwelle 2015</t>
  </si>
  <si>
    <t>Teilnahme an Panelwelle 2016</t>
  </si>
  <si>
    <r>
      <t>Welle 2016</t>
    </r>
    <r>
      <rPr>
        <b/>
        <vertAlign val="superscript"/>
        <sz val="14"/>
        <color theme="1"/>
        <rFont val="Arial"/>
        <family val="2"/>
      </rPr>
      <t>[4]</t>
    </r>
  </si>
  <si>
    <t>Welle 2018</t>
  </si>
  <si>
    <t>Veränderungen der betriebliche Arbeitswelt und der Qualifizierungs- bedarfe in den Betrieben durch den technologischen Wandel der Wirtschaft.</t>
  </si>
  <si>
    <t>Betriebe Welle 2018</t>
  </si>
  <si>
    <t>BIBB-QP 2018</t>
  </si>
  <si>
    <t>Stichtag: 31.12.2017</t>
  </si>
  <si>
    <t>Beschäftigte Welle 2018</t>
  </si>
  <si>
    <t>E13, E14</t>
  </si>
  <si>
    <t>E17a, 17b_1, 17b_2, E18</t>
  </si>
  <si>
    <t>NF2b</t>
  </si>
  <si>
    <t>NF1, NF2a, NF3</t>
  </si>
  <si>
    <r>
      <t>[18]</t>
    </r>
    <r>
      <rPr>
        <sz val="9"/>
        <color theme="1"/>
        <rFont val="Arial"/>
        <family val="2"/>
      </rPr>
      <t>es wird nur noch nach Auszubildenden nach BBIG oder HwO gefragt</t>
    </r>
  </si>
  <si>
    <r>
      <t>NF1, NF2</t>
    </r>
    <r>
      <rPr>
        <vertAlign val="superscript"/>
        <sz val="9"/>
        <color theme="1"/>
        <rFont val="Arial"/>
        <family val="2"/>
      </rPr>
      <t>[18]</t>
    </r>
    <r>
      <rPr>
        <sz val="11"/>
        <color theme="1"/>
        <rFont val="Arial"/>
        <family val="2"/>
      </rPr>
      <t>, NF3</t>
    </r>
  </si>
  <si>
    <r>
      <t>E27a</t>
    </r>
    <r>
      <rPr>
        <vertAlign val="superscript"/>
        <sz val="11"/>
        <color theme="1"/>
        <rFont val="Arial"/>
        <family val="2"/>
      </rPr>
      <t>[12]</t>
    </r>
  </si>
  <si>
    <r>
      <t>E28a</t>
    </r>
    <r>
      <rPr>
        <vertAlign val="superscript"/>
        <sz val="11"/>
        <color theme="1"/>
        <rFont val="Arial"/>
        <family val="2"/>
      </rPr>
      <t>[12]</t>
    </r>
  </si>
  <si>
    <t>E30_b</t>
  </si>
  <si>
    <t>MI4a, MI4b</t>
  </si>
  <si>
    <t>Welle 2019</t>
  </si>
  <si>
    <t>E31, E32</t>
  </si>
  <si>
    <r>
      <t>E33a</t>
    </r>
    <r>
      <rPr>
        <vertAlign val="superscript"/>
        <sz val="11"/>
        <color theme="1"/>
        <rFont val="Arial"/>
        <family val="2"/>
      </rPr>
      <t>[16]</t>
    </r>
  </si>
  <si>
    <t>E33a, E33b</t>
  </si>
  <si>
    <t>E32</t>
  </si>
  <si>
    <t>E35a - E35c</t>
  </si>
  <si>
    <t>Verteilung neu eingestellter auf wiederzubesetzende/ neu geschaffene Arbeitsstellen</t>
  </si>
  <si>
    <t>E34_1</t>
  </si>
  <si>
    <t>Interne Bewetzung von Stellen (Ja/Nein), (Anzahl)</t>
  </si>
  <si>
    <t>E34_3, E34_4</t>
  </si>
  <si>
    <t>Gründe von Personalabgängen</t>
  </si>
  <si>
    <t>E37_1</t>
  </si>
  <si>
    <r>
      <t>E37_1</t>
    </r>
    <r>
      <rPr>
        <vertAlign val="superscript"/>
        <sz val="11"/>
        <color theme="1"/>
        <rFont val="Arial"/>
        <family val="2"/>
      </rPr>
      <t>[12]</t>
    </r>
  </si>
  <si>
    <t>Kompetenzerfassung</t>
  </si>
  <si>
    <t>werden Kompetenzen der Beschäftigten erfasst und dokumentiert (wie)</t>
  </si>
  <si>
    <t>K01</t>
  </si>
  <si>
    <r>
      <t>K01</t>
    </r>
    <r>
      <rPr>
        <vertAlign val="superscript"/>
        <sz val="11"/>
        <color theme="1"/>
        <rFont val="Arial"/>
        <family val="2"/>
      </rPr>
      <t>[14]</t>
    </r>
  </si>
  <si>
    <t>E45b, E46b, E47b</t>
  </si>
  <si>
    <t>D7</t>
  </si>
  <si>
    <t>Auswirkung auf Arbeitsprozesse</t>
  </si>
  <si>
    <r>
      <t>D7</t>
    </r>
    <r>
      <rPr>
        <vertAlign val="superscript"/>
        <sz val="11"/>
        <color theme="1"/>
        <rFont val="Arial"/>
        <family val="2"/>
      </rPr>
      <t>[17]</t>
    </r>
  </si>
  <si>
    <t>E51a-E51b</t>
  </si>
  <si>
    <r>
      <t>E51</t>
    </r>
    <r>
      <rPr>
        <vertAlign val="superscript"/>
        <sz val="11"/>
        <color theme="1"/>
        <rFont val="Arial"/>
        <family val="2"/>
      </rPr>
      <t>[17]</t>
    </r>
  </si>
  <si>
    <r>
      <t>E54</t>
    </r>
    <r>
      <rPr>
        <vertAlign val="superscript"/>
        <sz val="11"/>
        <color theme="1"/>
        <rFont val="Arial"/>
        <family val="2"/>
      </rPr>
      <t>[17]</t>
    </r>
  </si>
  <si>
    <t>Höhe der durchschnittlichen Arbeitszeit nach einf./qual./hoch qual.</t>
  </si>
  <si>
    <t>E55_3a_e/q/h</t>
  </si>
  <si>
    <r>
      <t>E55_3a_e/q/h</t>
    </r>
    <r>
      <rPr>
        <vertAlign val="superscript"/>
        <sz val="11"/>
        <color theme="1"/>
        <rFont val="Arial"/>
        <family val="2"/>
      </rPr>
      <t>[14]</t>
    </r>
  </si>
  <si>
    <t>Betriebsorganisation</t>
  </si>
  <si>
    <t>Organisationsform des Betriebes</t>
  </si>
  <si>
    <t>B06</t>
  </si>
  <si>
    <t>Kooperation mit anderen Betrieben</t>
  </si>
  <si>
    <t>B7, B8</t>
  </si>
  <si>
    <t>Betriebskultur</t>
  </si>
  <si>
    <r>
      <t>B14</t>
    </r>
    <r>
      <rPr>
        <vertAlign val="superscript"/>
        <sz val="11"/>
        <color theme="1"/>
        <rFont val="Arial"/>
        <family val="2"/>
      </rPr>
      <t>[14]</t>
    </r>
  </si>
  <si>
    <r>
      <t>B06</t>
    </r>
    <r>
      <rPr>
        <vertAlign val="superscript"/>
        <sz val="11"/>
        <color theme="1"/>
        <rFont val="Arial"/>
        <family val="2"/>
      </rPr>
      <t>[14]</t>
    </r>
  </si>
  <si>
    <t>Marktsegment im wurtschaftlichen Umfeld</t>
  </si>
  <si>
    <t>B15</t>
  </si>
  <si>
    <t>Organisatiorische Veränderung</t>
  </si>
  <si>
    <t>Andere Kooperationen</t>
  </si>
  <si>
    <t>mehr als fünf Ausbildungsberufe</t>
  </si>
  <si>
    <t>E4a-best</t>
  </si>
  <si>
    <t>E13</t>
  </si>
  <si>
    <t>E16, E17a, 17b, E18</t>
  </si>
  <si>
    <r>
      <t>NF1, NF2</t>
    </r>
    <r>
      <rPr>
        <sz val="11"/>
        <color theme="1"/>
        <rFont val="Arial"/>
        <family val="2"/>
      </rPr>
      <t>, NF3</t>
    </r>
  </si>
  <si>
    <t>NF_2a</t>
  </si>
  <si>
    <r>
      <t>E27a</t>
    </r>
    <r>
      <rPr>
        <vertAlign val="superscript"/>
        <sz val="11"/>
        <color theme="1"/>
        <rFont val="Arial"/>
        <family val="2"/>
      </rPr>
      <t>[14]</t>
    </r>
  </si>
  <si>
    <t>E28a</t>
  </si>
  <si>
    <t>Beschäftigete mit Migrationshintergund, Ja, in welchenBeschäftigungsgruppen</t>
  </si>
  <si>
    <t>MI1a, MI2a</t>
  </si>
  <si>
    <t>Betriebe Welle 2019</t>
  </si>
  <si>
    <t>Stichtag: 31.12.2018</t>
  </si>
  <si>
    <t>BIBB-QP 2019</t>
  </si>
  <si>
    <t>Beschäftigte Welle 2019</t>
  </si>
  <si>
    <t>Variablen Welle 2018</t>
  </si>
  <si>
    <t>Variablen Welle 2019</t>
  </si>
  <si>
    <t>Bedeutung aktueller Technologisierungs- und Migrationsprozesse für den Bedarf an Fach- und Nachwuchskräften</t>
  </si>
  <si>
    <t>der Wandel betrieblicher Arbeits- und Ausbildungsstellenmärkte</t>
  </si>
  <si>
    <t>Maßnahmen um Betriebe in ihrer Bereitschaft auszubilden zu unterstützen</t>
  </si>
  <si>
    <t>quer2018</t>
  </si>
  <si>
    <t>quer2019</t>
  </si>
  <si>
    <t>well2018</t>
  </si>
  <si>
    <t>well2019</t>
  </si>
  <si>
    <t>wo2018</t>
  </si>
  <si>
    <t>wo2019</t>
  </si>
  <si>
    <t>bra2018</t>
  </si>
  <si>
    <t>grkl2018</t>
  </si>
  <si>
    <t>grkl2019</t>
  </si>
  <si>
    <t>hr2018q</t>
  </si>
  <si>
    <t>hr2019q</t>
  </si>
  <si>
    <t>hr17_18p</t>
  </si>
  <si>
    <t>hr18_19p</t>
  </si>
  <si>
    <t>Hochrechnungsfaktor für den Längsschnittdatensatz</t>
  </si>
  <si>
    <t xml:space="preserve">Hochrechnungsfaktor für den Längsschnittdatensatz </t>
  </si>
  <si>
    <t>Indikator, ob es sich um einen Fall des Längsschnitts handelt</t>
  </si>
  <si>
    <t>Indikator Längsschnitt</t>
  </si>
  <si>
    <t>Organisationsform und Kooperationsnetzwerke</t>
  </si>
  <si>
    <t>Kompetenzmanagement</t>
  </si>
  <si>
    <t>Personen mit Schwerbehinderung</t>
  </si>
  <si>
    <t>Bewerbungen von Geflüchteten auf Ausbildungsstellen</t>
  </si>
  <si>
    <t>Kompetenzentwicklung Digitalisierung</t>
  </si>
  <si>
    <t xml:space="preserve">Summe Teilnahmen </t>
  </si>
  <si>
    <t>Stata-Syntax</t>
  </si>
  <si>
    <t>SPSS-Syntax</t>
  </si>
  <si>
    <t>Personen  mit Migrationshintergrund</t>
  </si>
  <si>
    <t>hr2017q</t>
  </si>
  <si>
    <r>
      <t xml:space="preserve">Nettostichprobe Querschnitt </t>
    </r>
    <r>
      <rPr>
        <b/>
        <vertAlign val="superscript"/>
        <sz val="10"/>
        <color theme="1"/>
        <rFont val="Arial"/>
        <family val="2"/>
      </rPr>
      <t xml:space="preserve"> [1]</t>
    </r>
  </si>
  <si>
    <t>Auswertbare Interviews (Nettostichprobe- Panelfälle)</t>
  </si>
  <si>
    <t>Fallzahlen Querschnitt</t>
  </si>
  <si>
    <t>Querschnitts- und Panelfälle (quer[Jahreszahl])</t>
  </si>
  <si>
    <t>Querschnitt</t>
  </si>
  <si>
    <t>Panel</t>
  </si>
  <si>
    <r>
      <t>*</t>
    </r>
    <r>
      <rPr>
        <vertAlign val="superscript"/>
        <sz val="11"/>
        <color theme="1"/>
        <rFont val="Arial"/>
        <family val="2"/>
      </rPr>
      <t>[²]</t>
    </r>
  </si>
  <si>
    <r>
      <t>Welle 2017*</t>
    </r>
    <r>
      <rPr>
        <b/>
        <vertAlign val="superscript"/>
        <sz val="14"/>
        <color theme="1"/>
        <rFont val="Arial"/>
        <family val="2"/>
      </rPr>
      <t>[1]</t>
    </r>
  </si>
  <si>
    <r>
      <rPr>
        <sz val="11"/>
        <color theme="1"/>
        <rFont val="Arial"/>
        <family val="2"/>
      </rPr>
      <t>*</t>
    </r>
    <r>
      <rPr>
        <vertAlign val="superscript"/>
        <sz val="11"/>
        <color theme="1"/>
        <rFont val="Arial"/>
        <family val="2"/>
      </rPr>
      <t xml:space="preserve">[2] </t>
    </r>
    <r>
      <rPr>
        <sz val="11"/>
        <color theme="1"/>
        <rFont val="Arial"/>
        <family val="2"/>
      </rPr>
      <t>nicht als Variable im Datensatz vorhanden</t>
    </r>
  </si>
  <si>
    <r>
      <t>*</t>
    </r>
    <r>
      <rPr>
        <vertAlign val="superscript"/>
        <sz val="11"/>
        <color theme="1"/>
        <rFont val="Arial"/>
        <family val="2"/>
      </rPr>
      <t xml:space="preserve">[1] </t>
    </r>
    <r>
      <rPr>
        <sz val="11"/>
        <color theme="1"/>
        <rFont val="Arial"/>
        <family val="2"/>
      </rPr>
      <t>Indikator im Längsschnitt nur auf das jeweilige  der Jahr Paneljahr bezogen</t>
    </r>
  </si>
  <si>
    <t>Betriebe Welle 2020</t>
  </si>
  <si>
    <t>Stichtag: 31.12.2019</t>
  </si>
  <si>
    <t>Welle 2020</t>
  </si>
  <si>
    <t>Beschäftigte Welle 2020</t>
  </si>
  <si>
    <t>BIBB-QP 2020</t>
  </si>
  <si>
    <t>Variablen Welle 2020</t>
  </si>
  <si>
    <t>E01a</t>
  </si>
  <si>
    <t>Auszubildende nach BBiG o. HwO und/oder anderen Regelungen anerkannt</t>
  </si>
  <si>
    <t>E01b</t>
  </si>
  <si>
    <r>
      <t>E02a</t>
    </r>
    <r>
      <rPr>
        <vertAlign val="superscript"/>
        <sz val="11"/>
        <color theme="1"/>
        <rFont val="Arial"/>
        <family val="2"/>
      </rPr>
      <t>[16]</t>
    </r>
  </si>
  <si>
    <t>Beweggründe für Ausbildung im Betrieb</t>
  </si>
  <si>
    <t>N_F8</t>
  </si>
  <si>
    <r>
      <t>N_F8</t>
    </r>
    <r>
      <rPr>
        <vertAlign val="superscript"/>
        <sz val="11"/>
        <color theme="1"/>
        <rFont val="Arial"/>
        <family val="2"/>
      </rPr>
      <t>[19]</t>
    </r>
  </si>
  <si>
    <t>AB091, AB092</t>
  </si>
  <si>
    <t>NF1, NF2, NF3</t>
  </si>
  <si>
    <t>NF_2b</t>
  </si>
  <si>
    <t xml:space="preserve">Anzahl Geflüchtete unter den Bewerbern für Ausbildungsplätze      </t>
  </si>
  <si>
    <r>
      <rPr>
        <vertAlign val="superscript"/>
        <sz val="9"/>
        <color theme="1"/>
        <rFont val="Arial"/>
        <family val="2"/>
      </rPr>
      <t>[19]</t>
    </r>
    <r>
      <rPr>
        <sz val="9"/>
        <color theme="1"/>
        <rFont val="Arial"/>
        <family val="2"/>
      </rPr>
      <t xml:space="preserve"> Es wird noch mal diverenziert nach Bewerbern mit Migrationshintergrund und davon dann Anzahl Geflüchteter</t>
    </r>
  </si>
  <si>
    <r>
      <t>[20]</t>
    </r>
    <r>
      <rPr>
        <sz val="9"/>
        <color theme="1"/>
        <rFont val="Arial"/>
        <family val="2"/>
      </rPr>
      <t>die Reihenfolge der Antwortkategorien wurden verändert</t>
    </r>
  </si>
  <si>
    <r>
      <t>E27a</t>
    </r>
    <r>
      <rPr>
        <vertAlign val="superscript"/>
        <sz val="11"/>
        <color theme="1"/>
        <rFont val="Arial"/>
        <family val="2"/>
      </rPr>
      <t>[20]</t>
    </r>
  </si>
  <si>
    <t>sind Geflüchtete beschäftigt, (ja/nein, Anzahl ohne Azubis)</t>
  </si>
  <si>
    <r>
      <rPr>
        <vertAlign val="superscript"/>
        <sz val="9"/>
        <color theme="1"/>
        <rFont val="Arial"/>
        <family val="2"/>
      </rPr>
      <t>[21]</t>
    </r>
    <r>
      <rPr>
        <sz val="9"/>
        <color theme="1"/>
        <rFont val="Arial"/>
        <family val="2"/>
      </rPr>
      <t xml:space="preserve"> Es wurden </t>
    </r>
    <r>
      <rPr>
        <b/>
        <sz val="9"/>
        <color theme="1"/>
        <rFont val="Arial"/>
        <family val="2"/>
      </rPr>
      <t>nicht</t>
    </r>
    <r>
      <rPr>
        <sz val="9"/>
        <color theme="1"/>
        <rFont val="Arial"/>
        <family val="2"/>
      </rPr>
      <t xml:space="preserve"> in Beschäftigten mit einfachen, qualifizierten und hoch qualifiziertenTätigkeiten differenziert.</t>
    </r>
  </si>
  <si>
    <r>
      <t>E43</t>
    </r>
    <r>
      <rPr>
        <vertAlign val="superscript"/>
        <sz val="11"/>
        <color theme="1"/>
        <rFont val="Arial"/>
        <family val="2"/>
      </rPr>
      <t>[12, 21]</t>
    </r>
  </si>
  <si>
    <t>E42b-c</t>
  </si>
  <si>
    <r>
      <rPr>
        <vertAlign val="superscript"/>
        <sz val="9"/>
        <color theme="1"/>
        <rFont val="Arial"/>
        <family val="2"/>
      </rPr>
      <t>[22]</t>
    </r>
    <r>
      <rPr>
        <sz val="9"/>
        <color theme="1"/>
        <rFont val="Arial"/>
        <family val="2"/>
      </rPr>
      <t xml:space="preserve"> es wurde nicht die Form der Weiterbildung abgefragt</t>
    </r>
  </si>
  <si>
    <t>E38a-c</t>
  </si>
  <si>
    <r>
      <t>E38a-c</t>
    </r>
    <r>
      <rPr>
        <vertAlign val="superscript"/>
        <sz val="11"/>
        <color theme="1"/>
        <rFont val="Arial"/>
        <family val="2"/>
      </rPr>
      <t>[17]</t>
    </r>
  </si>
  <si>
    <r>
      <t>E38a-c</t>
    </r>
    <r>
      <rPr>
        <vertAlign val="superscript"/>
        <sz val="11"/>
        <color theme="1"/>
        <rFont val="Arial"/>
        <family val="2"/>
      </rPr>
      <t>[15]</t>
    </r>
  </si>
  <si>
    <t>Arbeitszeitregelung</t>
  </si>
  <si>
    <t>AW1</t>
  </si>
  <si>
    <r>
      <t>AW1</t>
    </r>
    <r>
      <rPr>
        <vertAlign val="superscript"/>
        <sz val="11"/>
        <color theme="1"/>
        <rFont val="Arial"/>
        <family val="2"/>
      </rPr>
      <t>[14]</t>
    </r>
  </si>
  <si>
    <t>Anreize für Beschäftigte</t>
  </si>
  <si>
    <t>AW2</t>
  </si>
  <si>
    <r>
      <t>AW2</t>
    </r>
    <r>
      <rPr>
        <vertAlign val="superscript"/>
        <sz val="11"/>
        <color theme="1"/>
        <rFont val="Arial"/>
        <family val="2"/>
      </rPr>
      <t>[14]</t>
    </r>
  </si>
  <si>
    <t>Koordination von Arbeitstätigkeit und -prozessen</t>
  </si>
  <si>
    <t>AW4</t>
  </si>
  <si>
    <t>D1</t>
  </si>
  <si>
    <r>
      <t>D1</t>
    </r>
    <r>
      <rPr>
        <vertAlign val="superscript"/>
        <sz val="11"/>
        <color theme="1"/>
        <rFont val="Arial"/>
        <family val="2"/>
      </rPr>
      <t>[14]</t>
    </r>
  </si>
  <si>
    <t>E55a_e/q/h</t>
  </si>
  <si>
    <t>Funktion des Befragten im Betrieb</t>
  </si>
  <si>
    <t>B16</t>
  </si>
  <si>
    <t>BO6</t>
  </si>
  <si>
    <t>quer2020</t>
  </si>
  <si>
    <t>well2020</t>
  </si>
  <si>
    <t>hr2020q</t>
  </si>
  <si>
    <t>wo2020</t>
  </si>
  <si>
    <t>bra2019</t>
  </si>
  <si>
    <t>bra2020</t>
  </si>
  <si>
    <t>grkl2020</t>
  </si>
  <si>
    <r>
      <rPr>
        <b/>
        <sz val="14"/>
        <color theme="1"/>
        <rFont val="Arial"/>
        <family val="2"/>
      </rPr>
      <t xml:space="preserve">Welle 2014 - 2020: </t>
    </r>
    <r>
      <rPr>
        <sz val="14"/>
        <color theme="1"/>
        <rFont val="Arial"/>
        <family val="2"/>
      </rPr>
      <t>8er-Branche</t>
    </r>
  </si>
  <si>
    <t>davon CATI</t>
  </si>
  <si>
    <t>Mindestausbildungsvergütung, Auszubildende mit Schwerbehinderung</t>
  </si>
  <si>
    <t xml:space="preserve">Betroffenheit von Corona </t>
  </si>
  <si>
    <t>Digitale Weiterbildung</t>
  </si>
  <si>
    <t>laut DUMB</t>
  </si>
  <si>
    <t>laut Feldbericht</t>
  </si>
  <si>
    <t>Inklusion von Menschen mit Behinderung</t>
  </si>
  <si>
    <t>Fachkräfte mit Migrationshintergrund</t>
  </si>
  <si>
    <t>Umgang der Betriebe mit dem technologischen Wandel</t>
  </si>
  <si>
    <r>
      <rPr>
        <vertAlign val="superscript"/>
        <sz val="11"/>
        <color theme="1"/>
        <rFont val="Calibri"/>
        <family val="2"/>
        <scheme val="minor"/>
      </rPr>
      <t xml:space="preserve">[2] </t>
    </r>
    <r>
      <rPr>
        <sz val="11"/>
        <rFont val="Calibri"/>
        <family val="2"/>
        <scheme val="minor"/>
      </rPr>
      <t>Bruttostichprobe</t>
    </r>
    <r>
      <rPr>
        <sz val="11"/>
        <color theme="1"/>
        <rFont val="Calibri"/>
        <family val="2"/>
        <scheme val="minor"/>
      </rPr>
      <t xml:space="preserve"> sind die eingesetzten Adressen</t>
    </r>
  </si>
  <si>
    <r>
      <rPr>
        <vertAlign val="superscript"/>
        <sz val="11"/>
        <color theme="1"/>
        <rFont val="Calibri"/>
        <family val="2"/>
        <scheme val="minor"/>
      </rPr>
      <t>[3]</t>
    </r>
    <r>
      <rPr>
        <sz val="11"/>
        <color theme="1"/>
        <rFont val="Calibri"/>
        <family val="2"/>
        <scheme val="minor"/>
      </rPr>
      <t xml:space="preserve"> </t>
    </r>
    <r>
      <rPr>
        <sz val="11"/>
        <rFont val="Calibri"/>
        <family val="2"/>
        <scheme val="minor"/>
      </rPr>
      <t>Summe der Feldeinsatzstichproben s</t>
    </r>
    <r>
      <rPr>
        <sz val="11"/>
        <color theme="1"/>
        <rFont val="Calibri"/>
        <family val="2"/>
        <scheme val="minor"/>
      </rPr>
      <t>ind die Wiederholerbetriebe und vom IAB gestellte Ergänzungsstichprobe</t>
    </r>
  </si>
  <si>
    <r>
      <t>Bruttostichprobe</t>
    </r>
    <r>
      <rPr>
        <b/>
        <vertAlign val="superscript"/>
        <sz val="10"/>
        <rFont val="Arial"/>
        <family val="2"/>
      </rPr>
      <t xml:space="preserve"> [2]</t>
    </r>
  </si>
  <si>
    <r>
      <t>Summe der Feldeinsatzstichproben</t>
    </r>
    <r>
      <rPr>
        <b/>
        <sz val="10"/>
        <rFont val="Arial"/>
        <family val="2"/>
      </rPr>
      <t xml:space="preserve"> </t>
    </r>
    <r>
      <rPr>
        <b/>
        <vertAlign val="superscript"/>
        <sz val="10"/>
        <rFont val="Arial"/>
        <family val="2"/>
      </rPr>
      <t>[3]</t>
    </r>
  </si>
  <si>
    <r>
      <rPr>
        <vertAlign val="superscript"/>
        <sz val="11"/>
        <rFont val="Arial"/>
        <family val="2"/>
      </rPr>
      <t xml:space="preserve">[3] </t>
    </r>
    <r>
      <rPr>
        <sz val="11"/>
        <rFont val="Arial"/>
        <family val="2"/>
      </rPr>
      <t>Panelfälle sind alle Fälle inkl. Fälle mit 0 sozialversicherungspflichtig Beschäftigten (laut grkl[Jahreszahl])</t>
    </r>
  </si>
  <si>
    <r>
      <t>Panelfälle</t>
    </r>
    <r>
      <rPr>
        <b/>
        <vertAlign val="superscript"/>
        <sz val="11"/>
        <color theme="1"/>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</si>
</sst>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0;* \-_ #,##0;\-"/>
    <numFmt numFmtId="166" formatCode="0.0%"/>
    <numFmt numFmtId="167" formatCode="#,##0.0"/>
  </numFmts>
  <fonts count="7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5"/>
      <color theme="3"/>
      <name val="Calibri"/>
      <family val="2"/>
      <scheme val="minor"/>
    </font>
    <font>
      <b/>
      <sz val="11"/>
      <color theme="3"/>
      <name val="Calibri"/>
      <family val="2"/>
      <scheme val="minor"/>
    </font>
    <font>
      <b/>
      <sz val="11"/>
      <color theme="1"/>
      <name val="Calibri"/>
      <family val="2"/>
      <scheme val="minor"/>
    </font>
    <font>
      <sz val="10"/>
      <color theme="1"/>
      <name val="Arial"/>
      <family val="2"/>
    </font>
    <font>
      <b/>
      <sz val="10"/>
      <color theme="1"/>
      <name val="Arial"/>
      <family val="2"/>
    </font>
    <font>
      <sz val="9"/>
      <color theme="1"/>
      <name val="Arial"/>
      <family val="2"/>
    </font>
    <font>
      <sz val="10"/>
      <color rgb="FF000000"/>
      <name val="Arial"/>
      <family val="2"/>
    </font>
    <font>
      <b/>
      <sz val="9"/>
      <color theme="1"/>
      <name val="Arial"/>
      <family val="2"/>
    </font>
    <font>
      <sz val="10"/>
      <color theme="1"/>
      <name val="Times New Roman"/>
      <family val="1"/>
    </font>
    <font>
      <b/>
      <sz val="14"/>
      <color theme="1"/>
      <name val="Arial"/>
      <family val="2"/>
    </font>
    <font>
      <b/>
      <sz val="9"/>
      <color rgb="FF000000"/>
      <name val="Arial"/>
      <family val="2"/>
    </font>
    <font>
      <b/>
      <sz val="14"/>
      <color rgb="FF000000"/>
      <name val="Arial"/>
      <family val="2"/>
    </font>
    <font>
      <sz val="14"/>
      <color theme="1"/>
      <name val="Arial"/>
      <family val="2"/>
    </font>
    <font>
      <u/>
      <sz val="11"/>
      <color theme="10"/>
      <name val="Calibri"/>
      <family val="2"/>
      <scheme val="minor"/>
    </font>
    <font>
      <sz val="11"/>
      <color theme="1"/>
      <name val="Arial"/>
      <family val="2"/>
    </font>
    <font>
      <sz val="10"/>
      <color rgb="FF000000"/>
      <name val="Calibri"/>
      <family val="2"/>
      <scheme val="minor"/>
    </font>
    <font>
      <b/>
      <sz val="10"/>
      <color rgb="FF000000"/>
      <name val="Arial"/>
      <family val="2"/>
    </font>
    <font>
      <b/>
      <sz val="16"/>
      <color theme="1"/>
      <name val="Arial"/>
      <family val="2"/>
    </font>
    <font>
      <b/>
      <sz val="20"/>
      <color theme="1"/>
      <name val="Arial"/>
      <family val="2"/>
    </font>
    <font>
      <u/>
      <sz val="11"/>
      <color theme="10"/>
      <name val="Wingdings"/>
      <charset val="2"/>
    </font>
    <font>
      <u/>
      <sz val="14"/>
      <color theme="10"/>
      <name val="Arial"/>
      <family val="2"/>
    </font>
    <font>
      <sz val="14"/>
      <name val="Arial"/>
      <family val="2"/>
    </font>
    <font>
      <sz val="20"/>
      <name val="Arial"/>
      <family val="2"/>
    </font>
    <font>
      <b/>
      <sz val="20"/>
      <name val="Arial"/>
      <family val="2"/>
    </font>
    <font>
      <b/>
      <sz val="11"/>
      <color theme="1"/>
      <name val="Arial"/>
      <family val="2"/>
    </font>
    <font>
      <b/>
      <sz val="14"/>
      <name val="Arial"/>
      <family val="2"/>
    </font>
    <font>
      <sz val="10"/>
      <name val="Arial"/>
      <family val="2"/>
    </font>
    <font>
      <sz val="10"/>
      <color theme="0" tint="-0.249977111117893"/>
      <name val="Arial"/>
      <family val="2"/>
    </font>
    <font>
      <sz val="10"/>
      <color indexed="8"/>
      <name val="Arial"/>
      <family val="2"/>
    </font>
    <font>
      <b/>
      <sz val="10"/>
      <color indexed="8"/>
      <name val="Arial"/>
      <family val="2"/>
    </font>
    <font>
      <b/>
      <sz val="24"/>
      <color theme="1"/>
      <name val="Arial"/>
      <family val="2"/>
    </font>
    <font>
      <sz val="12"/>
      <color theme="1"/>
      <name val="Arial"/>
      <family val="2"/>
    </font>
    <font>
      <vertAlign val="superscript"/>
      <sz val="11"/>
      <color theme="1"/>
      <name val="Arial"/>
      <family val="2"/>
    </font>
    <font>
      <vertAlign val="superscript"/>
      <sz val="9"/>
      <color theme="1"/>
      <name val="Arial"/>
      <family val="2"/>
    </font>
    <font>
      <sz val="11"/>
      <name val="Arial"/>
      <family val="2"/>
    </font>
    <font>
      <vertAlign val="superscript"/>
      <sz val="10"/>
      <color theme="1"/>
      <name val="Arial"/>
      <family val="2"/>
    </font>
    <font>
      <b/>
      <sz val="11"/>
      <name val="Arial"/>
      <family val="2"/>
    </font>
    <font>
      <u/>
      <sz val="11"/>
      <color theme="10"/>
      <name val="Calibri"/>
      <family val="2"/>
    </font>
    <font>
      <sz val="9"/>
      <color theme="1"/>
      <name val="Calibri"/>
      <family val="2"/>
      <scheme val="minor"/>
    </font>
    <font>
      <b/>
      <sz val="12"/>
      <color theme="1"/>
      <name val="Arial"/>
      <family val="2"/>
    </font>
    <font>
      <b/>
      <vertAlign val="superscript"/>
      <sz val="10"/>
      <color theme="1"/>
      <name val="Arial"/>
      <family val="2"/>
    </font>
    <font>
      <vertAlign val="superscript"/>
      <sz val="11"/>
      <color theme="1"/>
      <name val="Calibri"/>
      <family val="2"/>
      <scheme val="minor"/>
    </font>
    <font>
      <sz val="10"/>
      <color theme="1"/>
      <name val="Calibri"/>
      <family val="2"/>
      <scheme val="minor"/>
    </font>
    <font>
      <vertAlign val="superscript"/>
      <sz val="10"/>
      <color theme="1"/>
      <name val="Calibri"/>
      <family val="2"/>
      <scheme val="minor"/>
    </font>
    <font>
      <b/>
      <sz val="10"/>
      <name val="Arial"/>
      <family val="2"/>
    </font>
    <font>
      <b/>
      <vertAlign val="superscript"/>
      <sz val="14"/>
      <color theme="1"/>
      <name val="Arial"/>
      <family val="2"/>
    </font>
    <font>
      <sz val="11"/>
      <color rgb="FF00B050"/>
      <name val="Arial"/>
      <family val="2"/>
    </font>
    <font>
      <sz val="11"/>
      <color rgb="FFFF0000"/>
      <name val="Calibri"/>
      <family val="2"/>
      <scheme val="minor"/>
    </font>
    <font>
      <sz val="11"/>
      <name val="Calibri"/>
      <family val="2"/>
      <scheme val="minor"/>
    </font>
    <font>
      <b/>
      <vertAlign val="superscript"/>
      <sz val="10"/>
      <name val="Arial"/>
      <family val="2"/>
    </font>
    <font>
      <vertAlign val="superscript"/>
      <sz val="11"/>
      <name val="Arial"/>
      <family val="2"/>
    </font>
    <font>
      <b/>
      <vertAlign val="superscript"/>
      <sz val="11"/>
      <color theme="1"/>
      <name val="Arial"/>
      <family val="2"/>
    </font>
  </fonts>
  <fills count="7">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315">
    <border>
      <left/>
      <right/>
      <top/>
      <bottom/>
      <diagonal/>
    </border>
    <border>
      <left/>
      <right/>
      <top/>
      <bottom style="thick">
        <color theme="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indexed="64"/>
      </top>
      <bottom style="thin">
        <color indexed="64"/>
      </bottom>
      <diagonal/>
    </border>
    <border>
      <left style="medium">
        <color auto="1"/>
      </left>
      <right style="medium">
        <color auto="1"/>
      </right>
      <top style="thin">
        <color indexed="64"/>
      </top>
      <bottom style="thin">
        <color indexed="64"/>
      </bottom>
      <diagonal/>
    </border>
    <border>
      <left/>
      <right style="medium">
        <color indexed="64"/>
      </right>
      <top/>
      <bottom style="thick">
        <color indexed="64"/>
      </bottom>
      <diagonal/>
    </border>
    <border>
      <left style="thick">
        <color auto="1"/>
      </left>
      <right/>
      <top/>
      <bottom/>
      <diagonal/>
    </border>
    <border>
      <left style="thick">
        <color auto="1"/>
      </left>
      <right style="medium">
        <color indexed="64"/>
      </right>
      <top/>
      <bottom/>
      <diagonal/>
    </border>
    <border>
      <left style="thick">
        <color auto="1"/>
      </left>
      <right style="medium">
        <color indexed="64"/>
      </right>
      <top/>
      <bottom style="thick">
        <color indexed="64"/>
      </bottom>
      <diagonal/>
    </border>
    <border>
      <left/>
      <right style="thick">
        <color auto="1"/>
      </right>
      <top/>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ck">
        <color auto="1"/>
      </left>
      <right/>
      <top style="medium">
        <color indexed="64"/>
      </top>
      <bottom style="medium">
        <color auto="1"/>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style="medium">
        <color rgb="FF000000"/>
      </right>
      <top/>
      <bottom style="medium">
        <color indexed="64"/>
      </bottom>
      <diagonal/>
    </border>
    <border>
      <left style="thick">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rgb="FF000000"/>
      </left>
      <right/>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indexed="64"/>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ck">
        <color auto="1"/>
      </left>
      <right style="thin">
        <color auto="1"/>
      </right>
      <top style="thin">
        <color auto="1"/>
      </top>
      <bottom style="thick">
        <color auto="1"/>
      </bottom>
      <diagonal/>
    </border>
    <border>
      <left style="thin">
        <color auto="1"/>
      </left>
      <right style="thick">
        <color indexed="64"/>
      </right>
      <top style="thin">
        <color auto="1"/>
      </top>
      <bottom style="thick">
        <color auto="1"/>
      </bottom>
      <diagonal/>
    </border>
    <border>
      <left style="thick">
        <color auto="1"/>
      </left>
      <right/>
      <top style="thin">
        <color auto="1"/>
      </top>
      <bottom style="thin">
        <color auto="1"/>
      </bottom>
      <diagonal/>
    </border>
    <border>
      <left style="thick">
        <color auto="1"/>
      </left>
      <right/>
      <top/>
      <bottom style="thin">
        <color auto="1"/>
      </bottom>
      <diagonal/>
    </border>
    <border>
      <left style="thick">
        <color auto="1"/>
      </left>
      <right/>
      <top style="thick">
        <color auto="1"/>
      </top>
      <bottom style="medium">
        <color auto="1"/>
      </bottom>
      <diagonal/>
    </border>
    <border>
      <left/>
      <right/>
      <top style="thin">
        <color auto="1"/>
      </top>
      <bottom style="medium">
        <color auto="1"/>
      </bottom>
      <diagonal/>
    </border>
    <border>
      <left style="thick">
        <color auto="1"/>
      </left>
      <right/>
      <top style="thin">
        <color auto="1"/>
      </top>
      <bottom/>
      <diagonal/>
    </border>
    <border>
      <left style="medium">
        <color auto="1"/>
      </left>
      <right style="thick">
        <color indexed="64"/>
      </right>
      <top style="medium">
        <color auto="1"/>
      </top>
      <bottom style="medium">
        <color auto="1"/>
      </bottom>
      <diagonal/>
    </border>
    <border>
      <left/>
      <right style="thin">
        <color indexed="64"/>
      </right>
      <top style="medium">
        <color indexed="64"/>
      </top>
      <bottom style="thin">
        <color indexed="64"/>
      </bottom>
      <diagonal/>
    </border>
    <border>
      <left/>
      <right style="thick">
        <color indexed="64"/>
      </right>
      <top style="thick">
        <color indexed="64"/>
      </top>
      <bottom style="medium">
        <color indexed="64"/>
      </bottom>
      <diagonal/>
    </border>
    <border>
      <left style="thick">
        <color auto="1"/>
      </left>
      <right style="thick">
        <color auto="1"/>
      </right>
      <top style="medium">
        <color indexed="64"/>
      </top>
      <bottom style="medium">
        <color auto="1"/>
      </bottom>
      <diagonal/>
    </border>
    <border>
      <left style="thick">
        <color auto="1"/>
      </left>
      <right/>
      <top style="medium">
        <color indexed="64"/>
      </top>
      <bottom style="thin">
        <color auto="1"/>
      </bottom>
      <diagonal/>
    </border>
    <border>
      <left/>
      <right style="medium">
        <color indexed="64"/>
      </right>
      <top style="medium">
        <color indexed="64"/>
      </top>
      <bottom style="thick">
        <color indexed="64"/>
      </bottom>
      <diagonal/>
    </border>
    <border>
      <left/>
      <right style="thick">
        <color auto="1"/>
      </right>
      <top/>
      <bottom style="thick">
        <color indexed="64"/>
      </bottom>
      <diagonal/>
    </border>
    <border>
      <left style="thick">
        <color auto="1"/>
      </left>
      <right style="thick">
        <color auto="1"/>
      </right>
      <top style="medium">
        <color auto="1"/>
      </top>
      <bottom style="thin">
        <color auto="1"/>
      </bottom>
      <diagonal/>
    </border>
    <border>
      <left style="thick">
        <color auto="1"/>
      </left>
      <right style="thick">
        <color auto="1"/>
      </right>
      <top style="thin">
        <color indexed="64"/>
      </top>
      <bottom/>
      <diagonal/>
    </border>
    <border>
      <left style="thick">
        <color auto="1"/>
      </left>
      <right style="thick">
        <color auto="1"/>
      </right>
      <top style="thin">
        <color indexed="64"/>
      </top>
      <bottom style="thin">
        <color indexed="64"/>
      </bottom>
      <diagonal/>
    </border>
    <border>
      <left style="thick">
        <color auto="1"/>
      </left>
      <right style="thick">
        <color auto="1"/>
      </right>
      <top/>
      <bottom/>
      <diagonal/>
    </border>
    <border>
      <left style="thick">
        <color auto="1"/>
      </left>
      <right style="thick">
        <color auto="1"/>
      </right>
      <top/>
      <bottom style="thin">
        <color indexed="64"/>
      </bottom>
      <diagonal/>
    </border>
    <border>
      <left style="thick">
        <color auto="1"/>
      </left>
      <right style="thick">
        <color auto="1"/>
      </right>
      <top style="thin">
        <color indexed="64"/>
      </top>
      <bottom style="medium">
        <color auto="1"/>
      </bottom>
      <diagonal/>
    </border>
    <border>
      <left/>
      <right/>
      <top/>
      <bottom style="thin">
        <color indexed="64"/>
      </bottom>
      <diagonal/>
    </border>
    <border>
      <left/>
      <right style="thick">
        <color auto="1"/>
      </right>
      <top style="thin">
        <color auto="1"/>
      </top>
      <bottom/>
      <diagonal/>
    </border>
    <border>
      <left/>
      <right style="thick">
        <color auto="1"/>
      </right>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ck">
        <color indexed="64"/>
      </bottom>
      <diagonal/>
    </border>
    <border>
      <left/>
      <right/>
      <top style="thin">
        <color auto="1"/>
      </top>
      <bottom/>
      <diagonal/>
    </border>
    <border>
      <left style="thick">
        <color auto="1"/>
      </left>
      <right style="medium">
        <color indexed="64"/>
      </right>
      <top style="thin">
        <color auto="1"/>
      </top>
      <bottom style="thin">
        <color auto="1"/>
      </bottom>
      <diagonal/>
    </border>
    <border>
      <left style="thick">
        <color auto="1"/>
      </left>
      <right style="medium">
        <color indexed="64"/>
      </right>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indexed="64"/>
      </top>
      <bottom style="medium">
        <color indexed="64"/>
      </bottom>
      <diagonal/>
    </border>
    <border>
      <left style="thick">
        <color auto="1"/>
      </left>
      <right style="medium">
        <color auto="1"/>
      </right>
      <top style="medium">
        <color indexed="64"/>
      </top>
      <bottom style="thin">
        <color auto="1"/>
      </bottom>
      <diagonal/>
    </border>
    <border>
      <left style="thick">
        <color auto="1"/>
      </left>
      <right style="medium">
        <color auto="1"/>
      </right>
      <top style="thin">
        <color auto="1"/>
      </top>
      <bottom style="medium">
        <color indexed="64"/>
      </bottom>
      <diagonal/>
    </border>
    <border>
      <left/>
      <right style="thick">
        <color indexed="64"/>
      </right>
      <top style="thick">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medium">
        <color indexed="8"/>
      </left>
      <right style="thin">
        <color auto="1"/>
      </right>
      <top style="medium">
        <color indexed="8"/>
      </top>
      <bottom style="thin">
        <color indexed="8"/>
      </bottom>
      <diagonal/>
    </border>
    <border>
      <left style="medium">
        <color indexed="8"/>
      </left>
      <right style="thin">
        <color auto="1"/>
      </right>
      <top style="thin">
        <color indexed="8"/>
      </top>
      <bottom style="thin">
        <color indexed="8"/>
      </bottom>
      <diagonal/>
    </border>
    <border>
      <left/>
      <right/>
      <top style="medium">
        <color indexed="8"/>
      </top>
      <bottom style="medium">
        <color indexed="8"/>
      </bottom>
      <diagonal/>
    </border>
    <border>
      <left/>
      <right style="thin">
        <color auto="1"/>
      </right>
      <top style="medium">
        <color indexed="8"/>
      </top>
      <bottom style="thin">
        <color indexed="8"/>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auto="1"/>
      </bottom>
      <diagonal/>
    </border>
    <border>
      <left/>
      <right style="hair">
        <color indexed="22"/>
      </right>
      <top style="hair">
        <color indexed="22"/>
      </top>
      <bottom/>
      <diagonal/>
    </border>
    <border>
      <left/>
      <right style="hair">
        <color indexed="22"/>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right style="thick">
        <color auto="1"/>
      </right>
      <top style="medium">
        <color auto="1"/>
      </top>
      <bottom style="medium">
        <color auto="1"/>
      </bottom>
      <diagonal/>
    </border>
    <border>
      <left style="thick">
        <color auto="1"/>
      </left>
      <right style="thin">
        <color auto="1"/>
      </right>
      <top/>
      <bottom/>
      <diagonal/>
    </border>
    <border>
      <left style="thin">
        <color auto="1"/>
      </left>
      <right style="thick">
        <color auto="1"/>
      </right>
      <top/>
      <bottom/>
      <diagonal/>
    </border>
    <border>
      <left style="medium">
        <color indexed="8"/>
      </left>
      <right style="thin">
        <color auto="1"/>
      </right>
      <top style="medium">
        <color indexed="8"/>
      </top>
      <bottom style="thin">
        <color indexed="8"/>
      </bottom>
      <diagonal/>
    </border>
    <border>
      <left style="medium">
        <color indexed="8"/>
      </left>
      <right style="thin">
        <color auto="1"/>
      </right>
      <top/>
      <bottom style="thin">
        <color indexed="8"/>
      </bottom>
      <diagonal/>
    </border>
    <border>
      <left style="thick">
        <color auto="1"/>
      </left>
      <right style="thick">
        <color auto="1"/>
      </right>
      <top style="thin">
        <color indexed="64"/>
      </top>
      <bottom style="thin">
        <color indexed="64"/>
      </bottom>
      <diagonal/>
    </border>
    <border>
      <left style="thick">
        <color auto="1"/>
      </left>
      <right style="thick">
        <color auto="1"/>
      </right>
      <top style="thin">
        <color indexed="64"/>
      </top>
      <bottom style="medium">
        <color auto="1"/>
      </bottom>
      <diagonal/>
    </border>
    <border>
      <left style="thick">
        <color auto="1"/>
      </left>
      <right style="medium">
        <color indexed="64"/>
      </right>
      <top style="thin">
        <color auto="1"/>
      </top>
      <bottom style="thin">
        <color auto="1"/>
      </bottom>
      <diagonal/>
    </border>
    <border>
      <left/>
      <right/>
      <top/>
      <bottom style="thin">
        <color indexed="64"/>
      </bottom>
      <diagonal/>
    </border>
    <border>
      <left/>
      <right/>
      <top style="thin">
        <color indexed="64"/>
      </top>
      <bottom style="medium">
        <color indexed="64"/>
      </bottom>
      <diagonal/>
    </border>
    <border>
      <left style="thick">
        <color auto="1"/>
      </left>
      <right/>
      <top/>
      <bottom style="thin">
        <color auto="1"/>
      </bottom>
      <diagonal/>
    </border>
    <border>
      <left style="thick">
        <color auto="1"/>
      </left>
      <right/>
      <top/>
      <bottom style="thick">
        <color auto="1"/>
      </bottom>
      <diagonal/>
    </border>
    <border>
      <left style="thick">
        <color auto="1"/>
      </left>
      <right style="thick">
        <color auto="1"/>
      </right>
      <top/>
      <bottom style="thick">
        <color auto="1"/>
      </bottom>
      <diagonal/>
    </border>
    <border>
      <left/>
      <right/>
      <top/>
      <bottom style="thick">
        <color auto="1"/>
      </bottom>
      <diagonal/>
    </border>
    <border>
      <left style="thick">
        <color auto="1"/>
      </left>
      <right/>
      <top style="thin">
        <color auto="1"/>
      </top>
      <bottom style="medium">
        <color auto="1"/>
      </bottom>
      <diagonal/>
    </border>
    <border>
      <left/>
      <right style="thick">
        <color auto="1"/>
      </right>
      <top style="medium">
        <color indexed="64"/>
      </top>
      <bottom style="thin">
        <color indexed="64"/>
      </bottom>
      <diagonal/>
    </border>
    <border>
      <left style="thick">
        <color auto="1"/>
      </left>
      <right style="thick">
        <color indexed="64"/>
      </right>
      <top style="medium">
        <color indexed="64"/>
      </top>
      <bottom style="thin">
        <color indexed="64"/>
      </bottom>
      <diagonal/>
    </border>
    <border>
      <left style="thick">
        <color auto="1"/>
      </left>
      <right style="medium">
        <color auto="1"/>
      </right>
      <top style="medium">
        <color indexed="64"/>
      </top>
      <bottom style="thin">
        <color indexed="64"/>
      </bottom>
      <diagonal/>
    </border>
    <border>
      <left/>
      <right style="thick">
        <color auto="1"/>
      </right>
      <top style="medium">
        <color indexed="64"/>
      </top>
      <bottom/>
      <diagonal/>
    </border>
    <border>
      <left style="thick">
        <color indexed="64"/>
      </left>
      <right style="thick">
        <color indexed="64"/>
      </right>
      <top style="medium">
        <color indexed="64"/>
      </top>
      <bottom style="thin">
        <color indexed="64"/>
      </bottom>
      <diagonal/>
    </border>
    <border>
      <left/>
      <right/>
      <top style="medium">
        <color auto="1"/>
      </top>
      <bottom style="thin">
        <color auto="1"/>
      </bottom>
      <diagonal/>
    </border>
    <border>
      <left style="thick">
        <color auto="1"/>
      </left>
      <right style="medium">
        <color auto="1"/>
      </right>
      <top style="medium">
        <color auto="1"/>
      </top>
      <bottom style="thin">
        <color auto="1"/>
      </bottom>
      <diagonal/>
    </border>
    <border>
      <left style="thick">
        <color auto="1"/>
      </left>
      <right style="medium">
        <color auto="1"/>
      </right>
      <top style="thin">
        <color auto="1"/>
      </top>
      <bottom style="medium">
        <color indexed="64"/>
      </bottom>
      <diagonal/>
    </border>
    <border>
      <left style="thick">
        <color auto="1"/>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thin">
        <color indexed="64"/>
      </bottom>
      <diagonal/>
    </border>
    <border>
      <left style="thin">
        <color indexed="64"/>
      </left>
      <right style="medium">
        <color indexed="64"/>
      </right>
      <top style="medium">
        <color indexed="64"/>
      </top>
      <bottom style="thin">
        <color indexed="64"/>
      </bottom>
      <diagonal/>
    </border>
    <border>
      <left style="thick">
        <color auto="1"/>
      </left>
      <right/>
      <top style="thin">
        <color auto="1"/>
      </top>
      <bottom/>
      <diagonal/>
    </border>
    <border>
      <left style="thick">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ck">
        <color indexed="64"/>
      </right>
      <top style="thin">
        <color indexed="64"/>
      </top>
      <bottom style="thick">
        <color auto="1"/>
      </bottom>
      <diagonal/>
    </border>
    <border>
      <left style="thick">
        <color auto="1"/>
      </left>
      <right/>
      <top style="thin">
        <color auto="1"/>
      </top>
      <bottom style="thick">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thin">
        <color auto="1"/>
      </bottom>
      <diagonal/>
    </border>
    <border>
      <left style="thin">
        <color auto="1"/>
      </left>
      <right style="thin">
        <color auto="1"/>
      </right>
      <top/>
      <bottom style="thin">
        <color indexed="64"/>
      </bottom>
      <diagonal/>
    </border>
    <border>
      <left style="thick">
        <color indexed="64"/>
      </left>
      <right/>
      <top style="medium">
        <color indexed="64"/>
      </top>
      <bottom/>
      <diagonal/>
    </border>
    <border>
      <left style="thin">
        <color auto="1"/>
      </left>
      <right style="medium">
        <color indexed="8"/>
      </right>
      <top style="thin">
        <color auto="1"/>
      </top>
      <bottom/>
      <diagonal/>
    </border>
    <border>
      <left/>
      <right/>
      <top style="medium">
        <color indexed="64"/>
      </top>
      <bottom/>
      <diagonal/>
    </border>
    <border>
      <left/>
      <right/>
      <top style="medium">
        <color auto="1"/>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auto="1"/>
      </right>
      <top style="medium">
        <color auto="1"/>
      </top>
      <bottom style="medium">
        <color auto="1"/>
      </bottom>
      <diagonal/>
    </border>
    <border>
      <left/>
      <right/>
      <top style="medium">
        <color indexed="64"/>
      </top>
      <bottom style="medium">
        <color auto="1"/>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auto="1"/>
      </bottom>
      <diagonal/>
    </border>
    <border>
      <left style="thick">
        <color indexed="64"/>
      </left>
      <right style="thick">
        <color indexed="64"/>
      </right>
      <top style="medium">
        <color indexed="64"/>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indexed="64"/>
      </top>
      <bottom style="thin">
        <color auto="1"/>
      </bottom>
      <diagonal/>
    </border>
    <border>
      <left style="thick">
        <color auto="1"/>
      </left>
      <right style="thin">
        <color auto="1"/>
      </right>
      <top/>
      <bottom style="thin">
        <color auto="1"/>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auto="1"/>
      </left>
      <right style="medium">
        <color indexed="8"/>
      </right>
      <top/>
      <bottom style="thin">
        <color auto="1"/>
      </bottom>
      <diagonal/>
    </border>
    <border>
      <left style="medium">
        <color indexed="8"/>
      </left>
      <right style="thin">
        <color auto="1"/>
      </right>
      <top/>
      <bottom style="thin">
        <color indexed="8"/>
      </bottom>
      <diagonal/>
    </border>
    <border>
      <left style="thick">
        <color auto="1"/>
      </left>
      <right/>
      <top style="thick">
        <color auto="1"/>
      </top>
      <bottom/>
      <diagonal/>
    </border>
    <border>
      <left/>
      <right/>
      <top style="thick">
        <color auto="1"/>
      </top>
      <bottom/>
      <diagonal/>
    </border>
    <border>
      <left style="thick">
        <color indexed="64"/>
      </left>
      <right style="thin">
        <color indexed="64"/>
      </right>
      <top style="medium">
        <color indexed="64"/>
      </top>
      <bottom style="thin">
        <color indexed="64"/>
      </bottom>
      <diagonal/>
    </border>
    <border>
      <left/>
      <right/>
      <top style="medium">
        <color auto="1"/>
      </top>
      <bottom style="thin">
        <color auto="1"/>
      </bottom>
      <diagonal/>
    </border>
    <border>
      <left style="medium">
        <color auto="1"/>
      </left>
      <right style="thin">
        <color auto="1"/>
      </right>
      <top style="thin">
        <color auto="1"/>
      </top>
      <bottom style="thin">
        <color indexed="64"/>
      </bottom>
      <diagonal/>
    </border>
    <border>
      <left/>
      <right/>
      <top style="medium">
        <color indexed="64"/>
      </top>
      <bottom style="medium">
        <color indexed="64"/>
      </bottom>
      <diagonal/>
    </border>
    <border>
      <left style="medium">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auto="1"/>
      </top>
      <bottom/>
      <diagonal/>
    </border>
    <border>
      <left style="thin">
        <color indexed="64"/>
      </left>
      <right style="medium">
        <color indexed="64"/>
      </right>
      <top style="medium">
        <color indexed="64"/>
      </top>
      <bottom style="thin">
        <color auto="1"/>
      </bottom>
      <diagonal/>
    </border>
    <border>
      <left style="thick">
        <color auto="1"/>
      </left>
      <right/>
      <top style="medium">
        <color indexed="64"/>
      </top>
      <bottom style="thin">
        <color auto="1"/>
      </bottom>
      <diagonal/>
    </border>
    <border>
      <left style="thick">
        <color indexed="64"/>
      </left>
      <right style="thick">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auto="1"/>
      </left>
      <right/>
      <top style="medium">
        <color indexed="64"/>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medium">
        <color auto="1"/>
      </top>
      <bottom style="thin">
        <color auto="1"/>
      </bottom>
      <diagonal/>
    </border>
    <border>
      <left/>
      <right style="thick">
        <color auto="1"/>
      </right>
      <top/>
      <bottom style="thin">
        <color indexed="64"/>
      </bottom>
      <diagonal/>
    </border>
    <border>
      <left/>
      <right style="thick">
        <color indexed="64"/>
      </right>
      <top style="thin">
        <color indexed="64"/>
      </top>
      <bottom style="thick">
        <color auto="1"/>
      </bottom>
      <diagonal/>
    </border>
    <border>
      <left style="thick">
        <color auto="1"/>
      </left>
      <right style="thick">
        <color indexed="64"/>
      </right>
      <top style="thick">
        <color auto="1"/>
      </top>
      <bottom/>
      <diagonal/>
    </border>
    <border>
      <left style="thick">
        <color auto="1"/>
      </left>
      <right style="thick">
        <color auto="1"/>
      </right>
      <top style="medium">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auto="1"/>
      </left>
      <right style="thin">
        <color auto="1"/>
      </right>
      <top style="medium">
        <color indexed="64"/>
      </top>
      <bottom style="thin">
        <color indexed="64"/>
      </bottom>
      <diagonal/>
    </border>
    <border>
      <left style="thick">
        <color auto="1"/>
      </left>
      <right style="thin">
        <color auto="1"/>
      </right>
      <top style="thin">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auto="1"/>
      </top>
      <bottom style="thin">
        <color indexed="64"/>
      </bottom>
      <diagonal/>
    </border>
    <border>
      <left style="thin">
        <color auto="1"/>
      </left>
      <right style="thin">
        <color auto="1"/>
      </right>
      <top style="thin">
        <color auto="1"/>
      </top>
      <bottom style="medium">
        <color indexed="64"/>
      </bottom>
      <diagonal/>
    </border>
    <border>
      <left style="thin">
        <color auto="1"/>
      </left>
      <right style="thick">
        <color auto="1"/>
      </right>
      <top style="thin">
        <color auto="1"/>
      </top>
      <bottom style="medium">
        <color indexed="64"/>
      </bottom>
      <diagonal/>
    </border>
    <border>
      <left/>
      <right style="thick">
        <color auto="1"/>
      </right>
      <top style="medium">
        <color indexed="64"/>
      </top>
      <bottom style="medium">
        <color indexed="64"/>
      </bottom>
      <diagonal/>
    </border>
    <border>
      <left style="thin">
        <color indexed="64"/>
      </left>
      <right/>
      <top style="medium">
        <color indexed="64"/>
      </top>
      <bottom style="thin">
        <color indexed="64"/>
      </bottom>
      <diagonal/>
    </border>
    <border>
      <left style="thin">
        <color auto="1"/>
      </left>
      <right/>
      <top style="thin">
        <color auto="1"/>
      </top>
      <bottom/>
      <diagonal/>
    </border>
    <border>
      <left style="medium">
        <color indexed="64"/>
      </left>
      <right style="thin">
        <color auto="1"/>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top/>
      <bottom style="medium">
        <color indexed="64"/>
      </bottom>
      <diagonal/>
    </border>
    <border>
      <left style="medium">
        <color auto="1"/>
      </left>
      <right style="medium">
        <color auto="1"/>
      </right>
      <top/>
      <bottom style="thin">
        <color indexed="64"/>
      </bottom>
      <diagonal/>
    </border>
    <border>
      <left/>
      <right/>
      <top style="thin">
        <color indexed="64"/>
      </top>
      <bottom style="thin">
        <color indexed="64"/>
      </bottom>
      <diagonal/>
    </border>
    <border>
      <left style="thick">
        <color auto="1"/>
      </left>
      <right style="thick">
        <color auto="1"/>
      </right>
      <top style="thin">
        <color indexed="64"/>
      </top>
      <bottom style="thin">
        <color indexed="64"/>
      </bottom>
      <diagonal/>
    </border>
    <border>
      <left style="thick">
        <color auto="1"/>
      </left>
      <right style="medium">
        <color indexed="64"/>
      </right>
      <top style="thin">
        <color auto="1"/>
      </top>
      <bottom style="thin">
        <color auto="1"/>
      </bottom>
      <diagonal/>
    </border>
    <border>
      <left style="thick">
        <color auto="1"/>
      </left>
      <right style="thick">
        <color auto="1"/>
      </right>
      <top style="thin">
        <color indexed="64"/>
      </top>
      <bottom/>
      <diagonal/>
    </border>
    <border>
      <left/>
      <right/>
      <top style="thin">
        <color indexed="64"/>
      </top>
      <bottom/>
      <diagonal/>
    </border>
    <border>
      <left style="thick">
        <color auto="1"/>
      </left>
      <right/>
      <top style="thin">
        <color auto="1"/>
      </top>
      <bottom/>
      <diagonal/>
    </border>
    <border>
      <left/>
      <right/>
      <top style="medium">
        <color auto="1"/>
      </top>
      <bottom style="thin">
        <color auto="1"/>
      </bottom>
      <diagonal/>
    </border>
    <border>
      <left style="thick">
        <color auto="1"/>
      </left>
      <right/>
      <top style="thin">
        <color auto="1"/>
      </top>
      <bottom style="thin">
        <color auto="1"/>
      </bottom>
      <diagonal/>
    </border>
    <border>
      <left style="thick">
        <color auto="1"/>
      </left>
      <right style="thick">
        <color auto="1"/>
      </right>
      <top style="medium">
        <color auto="1"/>
      </top>
      <bottom style="thin">
        <color auto="1"/>
      </bottom>
      <diagonal/>
    </border>
    <border>
      <left style="thick">
        <color auto="1"/>
      </left>
      <right style="thick">
        <color auto="1"/>
      </right>
      <top style="thin">
        <color indexed="64"/>
      </top>
      <bottom style="medium">
        <color indexed="64"/>
      </bottom>
      <diagonal/>
    </border>
    <border>
      <left/>
      <right/>
      <top/>
      <bottom style="thin">
        <color indexed="64"/>
      </bottom>
      <diagonal/>
    </border>
    <border>
      <left style="thin">
        <color auto="1"/>
      </left>
      <right/>
      <top style="medium">
        <color indexed="64"/>
      </top>
      <bottom style="thin">
        <color auto="1"/>
      </bottom>
      <diagonal/>
    </border>
    <border>
      <left style="thin">
        <color auto="1"/>
      </left>
      <right style="thick">
        <color indexed="64"/>
      </right>
      <top style="medium">
        <color indexed="64"/>
      </top>
      <bottom style="thick">
        <color auto="1"/>
      </bottom>
      <diagonal/>
    </border>
    <border>
      <left style="thin">
        <color auto="1"/>
      </left>
      <right style="thin">
        <color auto="1"/>
      </right>
      <top style="medium">
        <color indexed="64"/>
      </top>
      <bottom style="thin">
        <color auto="1"/>
      </bottom>
      <diagonal/>
    </border>
    <border>
      <left style="thin">
        <color auto="1"/>
      </left>
      <right style="thick">
        <color indexed="64"/>
      </right>
      <top style="medium">
        <color indexed="64"/>
      </top>
      <bottom style="thin">
        <color indexed="64"/>
      </bottom>
      <diagonal/>
    </border>
    <border>
      <left/>
      <right/>
      <top style="medium">
        <color auto="1"/>
      </top>
      <bottom/>
      <diagonal/>
    </border>
    <border>
      <left style="thin">
        <color indexed="64"/>
      </left>
      <right style="thick">
        <color indexed="64"/>
      </right>
      <top style="medium">
        <color indexed="64"/>
      </top>
      <bottom/>
      <diagonal/>
    </border>
    <border>
      <left style="medium">
        <color indexed="8"/>
      </left>
      <right style="thin">
        <color auto="1"/>
      </right>
      <top style="thin">
        <color indexed="8"/>
      </top>
      <bottom/>
      <diagonal/>
    </border>
    <border>
      <left style="thin">
        <color indexed="64"/>
      </left>
      <right style="thin">
        <color indexed="64"/>
      </right>
      <top style="thin">
        <color indexed="64"/>
      </top>
      <bottom/>
      <diagonal/>
    </border>
    <border>
      <left/>
      <right/>
      <top style="medium">
        <color auto="1"/>
      </top>
      <bottom style="medium">
        <color auto="1"/>
      </bottom>
      <diagonal/>
    </border>
    <border>
      <left/>
      <right style="thin">
        <color auto="1"/>
      </right>
      <top/>
      <bottom style="thin">
        <color indexed="8"/>
      </bottom>
      <diagonal/>
    </border>
    <border>
      <left style="thick">
        <color indexed="64"/>
      </left>
      <right style="thin">
        <color indexed="64"/>
      </right>
      <top style="medium">
        <color indexed="64"/>
      </top>
      <bottom style="thin">
        <color indexed="64"/>
      </bottom>
      <diagonal/>
    </border>
    <border>
      <left style="thin">
        <color auto="1"/>
      </left>
      <right/>
      <top style="medium">
        <color auto="1"/>
      </top>
      <bottom style="thin">
        <color indexed="64"/>
      </bottom>
      <diagonal/>
    </border>
    <border>
      <left style="thick">
        <color auto="1"/>
      </left>
      <right/>
      <top style="thin">
        <color auto="1"/>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auto="1"/>
      </left>
      <right style="medium">
        <color indexed="8"/>
      </right>
      <top style="thin">
        <color auto="1"/>
      </top>
      <bottom/>
      <diagonal/>
    </border>
    <border>
      <left style="medium">
        <color indexed="8"/>
      </left>
      <right style="thin">
        <color auto="1"/>
      </right>
      <top style="thin">
        <color indexed="8"/>
      </top>
      <bottom/>
      <diagonal/>
    </border>
    <border>
      <left/>
      <right style="thin">
        <color auto="1"/>
      </right>
      <top style="thin">
        <color indexed="8"/>
      </top>
      <bottom/>
      <diagonal/>
    </border>
    <border>
      <left style="thin">
        <color auto="1"/>
      </left>
      <right style="thin">
        <color auto="1"/>
      </right>
      <top style="thin">
        <color auto="1"/>
      </top>
      <bottom/>
      <diagonal/>
    </border>
    <border>
      <left style="thick">
        <color auto="1"/>
      </left>
      <right/>
      <top style="medium">
        <color auto="1"/>
      </top>
      <bottom style="thick">
        <color auto="1"/>
      </bottom>
      <diagonal/>
    </border>
    <border>
      <left style="thick">
        <color auto="1"/>
      </left>
      <right style="thin">
        <color auto="1"/>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style="thin">
        <color auto="1"/>
      </right>
      <top style="medium">
        <color auto="1"/>
      </top>
      <bottom style="medium">
        <color indexed="64"/>
      </bottom>
      <diagonal/>
    </border>
    <border>
      <left style="thin">
        <color auto="1"/>
      </left>
      <right/>
      <top style="medium">
        <color auto="1"/>
      </top>
      <bottom style="thick">
        <color auto="1"/>
      </bottom>
      <diagonal/>
    </border>
    <border>
      <left/>
      <right style="thin">
        <color auto="1"/>
      </right>
      <top style="medium">
        <color auto="1"/>
      </top>
      <bottom style="thick">
        <color auto="1"/>
      </bottom>
      <diagonal/>
    </border>
    <border>
      <left style="thin">
        <color auto="1"/>
      </left>
      <right style="medium">
        <color indexed="8"/>
      </right>
      <top style="medium">
        <color auto="1"/>
      </top>
      <bottom style="thick">
        <color auto="1"/>
      </bottom>
      <diagonal/>
    </border>
    <border>
      <left style="medium">
        <color indexed="8"/>
      </left>
      <right style="thin">
        <color auto="1"/>
      </right>
      <top style="medium">
        <color auto="1"/>
      </top>
      <bottom style="thick">
        <color indexed="8"/>
      </bottom>
      <diagonal/>
    </border>
    <border>
      <left style="medium">
        <color indexed="8"/>
      </left>
      <right style="thin">
        <color auto="1"/>
      </right>
      <top style="medium">
        <color auto="1"/>
      </top>
      <bottom style="thick">
        <color auto="1"/>
      </bottom>
      <diagonal/>
    </border>
    <border>
      <left style="thick">
        <color indexed="64"/>
      </left>
      <right/>
      <top style="medium">
        <color indexed="64"/>
      </top>
      <bottom/>
      <diagonal/>
    </border>
    <border>
      <left style="medium">
        <color auto="1"/>
      </left>
      <right style="thin">
        <color auto="1"/>
      </right>
      <top style="medium">
        <color auto="1"/>
      </top>
      <bottom style="thin">
        <color indexed="64"/>
      </bottom>
      <diagonal/>
    </border>
    <border>
      <left style="thick">
        <color auto="1"/>
      </left>
      <right/>
      <top style="medium">
        <color indexed="64"/>
      </top>
      <bottom style="thin">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medium">
        <color indexed="64"/>
      </bottom>
      <diagonal/>
    </border>
    <border>
      <left style="thin">
        <color auto="1"/>
      </left>
      <right style="medium">
        <color indexed="8"/>
      </right>
      <top/>
      <bottom/>
      <diagonal/>
    </border>
    <border>
      <left style="thin">
        <color indexed="64"/>
      </left>
      <right/>
      <top/>
      <bottom style="thin">
        <color indexed="64"/>
      </bottom>
      <diagonal/>
    </border>
    <border>
      <left style="thick">
        <color auto="1"/>
      </left>
      <right style="thick">
        <color auto="1"/>
      </right>
      <top style="thin">
        <color auto="1"/>
      </top>
      <bottom style="medium">
        <color indexed="64"/>
      </bottom>
      <diagonal/>
    </border>
    <border>
      <left style="thick">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auto="1"/>
      </left>
      <right style="thick">
        <color indexed="64"/>
      </right>
      <top style="thin">
        <color auto="1"/>
      </top>
      <bottom style="thin">
        <color auto="1"/>
      </bottom>
      <diagonal/>
    </border>
    <border>
      <left style="thin">
        <color auto="1"/>
      </left>
      <right style="thick">
        <color indexed="64"/>
      </right>
      <top style="thin">
        <color auto="1"/>
      </top>
      <bottom style="medium">
        <color indexed="64"/>
      </bottom>
      <diagonal/>
    </border>
    <border>
      <left/>
      <right style="thin">
        <color indexed="64"/>
      </right>
      <top/>
      <bottom style="medium">
        <color indexed="64"/>
      </bottom>
      <diagonal/>
    </border>
    <border>
      <left style="medium">
        <color auto="1"/>
      </left>
      <right style="thin">
        <color auto="1"/>
      </right>
      <top style="thin">
        <color auto="1"/>
      </top>
      <bottom style="medium">
        <color indexed="64"/>
      </bottom>
      <diagonal/>
    </border>
    <border>
      <left/>
      <right style="medium">
        <color auto="1"/>
      </right>
      <top style="thin">
        <color auto="1"/>
      </top>
      <bottom style="thin">
        <color indexed="64"/>
      </bottom>
      <diagonal/>
    </border>
    <border>
      <left/>
      <right style="thin">
        <color auto="1"/>
      </right>
      <top style="thin">
        <color indexed="64"/>
      </top>
      <bottom style="thin">
        <color indexed="64"/>
      </bottom>
      <diagonal/>
    </border>
    <border>
      <left style="medium">
        <color indexed="64"/>
      </left>
      <right style="thin">
        <color indexed="64"/>
      </right>
      <top style="thin">
        <color auto="1"/>
      </top>
      <bottom/>
      <diagonal/>
    </border>
    <border>
      <left style="thin">
        <color indexed="64"/>
      </left>
      <right style="medium">
        <color indexed="64"/>
      </right>
      <top style="thin">
        <color indexed="64"/>
      </top>
      <bottom/>
      <diagonal/>
    </border>
    <border>
      <left/>
      <right style="thin">
        <color auto="1"/>
      </right>
      <top style="thin">
        <color auto="1"/>
      </top>
      <bottom style="thin">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indexed="64"/>
      </bottom>
      <diagonal/>
    </border>
    <border>
      <left/>
      <right style="medium">
        <color auto="1"/>
      </right>
      <top style="thin">
        <color auto="1"/>
      </top>
      <bottom style="thin">
        <color indexed="64"/>
      </bottom>
      <diagonal/>
    </border>
    <border>
      <left style="thin">
        <color indexed="64"/>
      </left>
      <right style="thin">
        <color indexed="64"/>
      </right>
      <top style="medium">
        <color indexed="64"/>
      </top>
      <bottom/>
      <diagonal/>
    </border>
    <border>
      <left/>
      <right style="thick">
        <color auto="1"/>
      </right>
      <top style="thin">
        <color auto="1"/>
      </top>
      <bottom/>
      <diagonal/>
    </border>
    <border>
      <left style="thick">
        <color auto="1"/>
      </left>
      <right style="thick">
        <color auto="1"/>
      </right>
      <top style="thin">
        <color auto="1"/>
      </top>
      <bottom style="thick">
        <color indexed="64"/>
      </bottom>
      <diagonal/>
    </border>
    <border>
      <left/>
      <right style="thick">
        <color indexed="64"/>
      </right>
      <top style="thin">
        <color indexed="64"/>
      </top>
      <bottom style="thin">
        <color indexed="64"/>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thin">
        <color auto="1"/>
      </left>
      <right style="medium">
        <color indexed="64"/>
      </right>
      <top style="thin">
        <color auto="1"/>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ck">
        <color auto="1"/>
      </left>
      <right style="medium">
        <color indexed="64"/>
      </right>
      <top style="thin">
        <color auto="1"/>
      </top>
      <bottom/>
      <diagonal/>
    </border>
    <border>
      <left/>
      <right style="thick">
        <color auto="1"/>
      </right>
      <top style="thin">
        <color auto="1"/>
      </top>
      <bottom/>
      <diagonal/>
    </border>
    <border>
      <left style="thick">
        <color auto="1"/>
      </left>
      <right/>
      <top style="thin">
        <color auto="1"/>
      </top>
      <bottom/>
      <diagonal/>
    </border>
    <border>
      <left style="thick">
        <color auto="1"/>
      </left>
      <right style="medium">
        <color indexed="64"/>
      </right>
      <top/>
      <bottom style="thin">
        <color auto="1"/>
      </bottom>
      <diagonal/>
    </border>
    <border>
      <left style="medium">
        <color auto="1"/>
      </left>
      <right/>
      <top style="thin">
        <color indexed="64"/>
      </top>
      <bottom style="thin">
        <color auto="1"/>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medium">
        <color indexed="64"/>
      </bottom>
      <diagonal/>
    </border>
    <border>
      <left style="thin">
        <color auto="1"/>
      </left>
      <right style="thick">
        <color indexed="64"/>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style="thin">
        <color indexed="64"/>
      </top>
      <bottom style="medium">
        <color indexed="64"/>
      </bottom>
      <diagonal/>
    </border>
    <border>
      <left style="medium">
        <color indexed="64"/>
      </left>
      <right style="thick">
        <color auto="1"/>
      </right>
      <top style="thin">
        <color indexed="64"/>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thin">
        <color indexed="64"/>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auto="1"/>
      </left>
      <right style="thick">
        <color auto="1"/>
      </right>
      <top style="medium">
        <color indexed="64"/>
      </top>
      <bottom style="thin">
        <color auto="1"/>
      </bottom>
      <diagonal/>
    </border>
    <border>
      <left/>
      <right style="thin">
        <color indexed="64"/>
      </right>
      <top style="medium">
        <color indexed="64"/>
      </top>
      <bottom style="thin">
        <color indexed="64"/>
      </bottom>
      <diagonal/>
    </border>
    <border>
      <left style="thick">
        <color auto="1"/>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auto="1"/>
      </left>
      <right style="thick">
        <color auto="1"/>
      </right>
      <top/>
      <bottom style="medium">
        <color indexed="64"/>
      </bottom>
      <diagonal/>
    </border>
    <border>
      <left style="thin">
        <color auto="1"/>
      </left>
      <right style="thin">
        <color auto="1"/>
      </right>
      <top/>
      <bottom style="medium">
        <color indexed="64"/>
      </bottom>
      <diagonal/>
    </border>
    <border>
      <left/>
      <right/>
      <top style="medium">
        <color indexed="64"/>
      </top>
      <bottom/>
      <diagonal/>
    </border>
    <border>
      <left style="thick">
        <color auto="1"/>
      </left>
      <right style="thick">
        <color auto="1"/>
      </right>
      <top style="medium">
        <color indexed="64"/>
      </top>
      <bottom/>
      <diagonal/>
    </border>
    <border>
      <left/>
      <right/>
      <top style="thin">
        <color auto="1"/>
      </top>
      <bottom/>
      <diagonal/>
    </border>
    <border>
      <left style="thin">
        <color auto="1"/>
      </left>
      <right style="medium">
        <color auto="1"/>
      </right>
      <top style="thin">
        <color auto="1"/>
      </top>
      <bottom style="thin">
        <color auto="1"/>
      </bottom>
      <diagonal/>
    </border>
  </borders>
  <cellStyleXfs count="5">
    <xf numFmtId="0" fontId="0" fillId="0" borderId="0"/>
    <xf numFmtId="0" fontId="18" fillId="0" borderId="1" applyNumberFormat="0" applyFill="0" applyAlignment="0" applyProtection="0"/>
    <xf numFmtId="0" fontId="19" fillId="0" borderId="2" applyNumberFormat="0" applyFill="0" applyAlignment="0" applyProtection="0"/>
    <xf numFmtId="0" fontId="31" fillId="0" borderId="0" applyNumberFormat="0" applyFill="0" applyBorder="0" applyAlignment="0" applyProtection="0"/>
    <xf numFmtId="0" fontId="44" fillId="0" borderId="0"/>
  </cellStyleXfs>
  <cellXfs count="1300">
    <xf numFmtId="0" fontId="0" fillId="0" borderId="0" xfId="0"/>
    <xf numFmtId="0" fontId="21" fillId="0" borderId="5" xfId="0" applyFont="1" applyBorder="1" applyAlignment="1">
      <alignment horizontal="center" vertical="center" wrapText="1"/>
    </xf>
    <xf numFmtId="0" fontId="20" fillId="0" borderId="0" xfId="0" applyFont="1"/>
    <xf numFmtId="0" fontId="21" fillId="0" borderId="9" xfId="0" applyFont="1" applyBorder="1" applyAlignment="1">
      <alignment horizontal="center" vertical="center" wrapText="1"/>
    </xf>
    <xf numFmtId="0" fontId="21" fillId="0" borderId="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0" xfId="0" applyFont="1" applyBorder="1" applyAlignment="1">
      <alignment horizontal="left" vertical="center" wrapText="1"/>
    </xf>
    <xf numFmtId="3" fontId="21" fillId="0" borderId="0" xfId="0" applyNumberFormat="1" applyFont="1" applyBorder="1" applyAlignment="1">
      <alignment horizontal="center" vertical="center" wrapText="1"/>
    </xf>
    <xf numFmtId="3" fontId="21" fillId="0" borderId="16"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20" xfId="0" applyFont="1" applyBorder="1" applyAlignment="1">
      <alignment horizontal="center" vertical="center" wrapText="1"/>
    </xf>
    <xf numFmtId="3" fontId="21" fillId="0" borderId="21" xfId="0" applyNumberFormat="1" applyFont="1" applyBorder="1" applyAlignment="1">
      <alignment horizontal="center" vertical="center" wrapText="1"/>
    </xf>
    <xf numFmtId="0" fontId="21" fillId="0" borderId="21" xfId="0" applyFont="1" applyBorder="1" applyAlignment="1">
      <alignment horizontal="center" vertical="center" wrapText="1"/>
    </xf>
    <xf numFmtId="3" fontId="21" fillId="0" borderId="20" xfId="0" applyNumberFormat="1" applyFont="1" applyBorder="1" applyAlignment="1">
      <alignment horizontal="center" vertical="center" wrapText="1"/>
    </xf>
    <xf numFmtId="0" fontId="21" fillId="0" borderId="0" xfId="0" applyFont="1" applyBorder="1" applyAlignment="1">
      <alignment horizontal="justify" vertical="center" wrapText="1"/>
    </xf>
    <xf numFmtId="0" fontId="0" fillId="0" borderId="0" xfId="0" applyBorder="1"/>
    <xf numFmtId="0" fontId="28" fillId="0" borderId="0" xfId="0" applyFont="1" applyBorder="1" applyAlignment="1">
      <alignment horizontal="center" vertical="center"/>
    </xf>
    <xf numFmtId="0" fontId="31" fillId="0" borderId="0" xfId="3"/>
    <xf numFmtId="0" fontId="32" fillId="0" borderId="0" xfId="0" applyFont="1"/>
    <xf numFmtId="0" fontId="27"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1" fillId="2" borderId="10" xfId="0" applyFont="1" applyFill="1" applyBorder="1" applyAlignment="1">
      <alignment vertical="center" wrapText="1"/>
    </xf>
    <xf numFmtId="3" fontId="24" fillId="0" borderId="42" xfId="0" applyNumberFormat="1" applyFont="1" applyBorder="1" applyAlignment="1">
      <alignment horizontal="right" vertical="center"/>
    </xf>
    <xf numFmtId="3" fontId="24" fillId="0" borderId="43" xfId="0" applyNumberFormat="1" applyFont="1" applyBorder="1" applyAlignment="1">
      <alignment horizontal="right" vertical="center"/>
    </xf>
    <xf numFmtId="0" fontId="21" fillId="0" borderId="43" xfId="0" applyFont="1" applyBorder="1" applyAlignment="1">
      <alignment horizontal="justify" vertical="center" wrapText="1"/>
    </xf>
    <xf numFmtId="3" fontId="24" fillId="0" borderId="30" xfId="0" applyNumberFormat="1" applyFont="1" applyBorder="1" applyAlignment="1">
      <alignment horizontal="right" vertical="center"/>
    </xf>
    <xf numFmtId="3" fontId="24" fillId="0" borderId="17" xfId="0" applyNumberFormat="1" applyFont="1" applyBorder="1" applyAlignment="1">
      <alignment horizontal="right" vertical="center"/>
    </xf>
    <xf numFmtId="0" fontId="21" fillId="0" borderId="17" xfId="0" applyFont="1" applyBorder="1" applyAlignment="1">
      <alignment horizontal="justify" vertical="center" wrapText="1"/>
    </xf>
    <xf numFmtId="0" fontId="24" fillId="0" borderId="18" xfId="0" applyFont="1" applyBorder="1" applyAlignment="1">
      <alignment horizontal="right" vertical="center"/>
    </xf>
    <xf numFmtId="0" fontId="24" fillId="0" borderId="19" xfId="0" applyFont="1" applyBorder="1" applyAlignment="1">
      <alignment horizontal="right" vertical="center"/>
    </xf>
    <xf numFmtId="3" fontId="21" fillId="0" borderId="42" xfId="0" applyNumberFormat="1" applyFont="1" applyBorder="1" applyAlignment="1">
      <alignment horizontal="justify" vertical="center" wrapText="1"/>
    </xf>
    <xf numFmtId="3" fontId="21" fillId="0" borderId="30" xfId="0" applyNumberFormat="1" applyFont="1" applyBorder="1" applyAlignment="1">
      <alignment horizontal="justify" vertical="center" wrapText="1"/>
    </xf>
    <xf numFmtId="0" fontId="24" fillId="0" borderId="45" xfId="0" applyFont="1" applyBorder="1" applyAlignment="1">
      <alignment horizontal="right" vertical="center"/>
    </xf>
    <xf numFmtId="0" fontId="24" fillId="0" borderId="27" xfId="0" applyFont="1" applyBorder="1" applyAlignment="1">
      <alignment horizontal="right" vertical="center"/>
    </xf>
    <xf numFmtId="0" fontId="21" fillId="2" borderId="9" xfId="0" applyFont="1" applyFill="1" applyBorder="1" applyAlignment="1">
      <alignment vertical="center" wrapText="1"/>
    </xf>
    <xf numFmtId="0" fontId="21" fillId="0" borderId="0" xfId="0" applyFont="1"/>
    <xf numFmtId="0" fontId="21" fillId="3" borderId="9" xfId="0" applyFont="1" applyFill="1" applyBorder="1" applyAlignment="1">
      <alignment vertical="center" wrapText="1"/>
    </xf>
    <xf numFmtId="0" fontId="33" fillId="0" borderId="0" xfId="0" applyFont="1" applyAlignment="1">
      <alignment horizontal="left" vertical="center"/>
    </xf>
    <xf numFmtId="0" fontId="21" fillId="0" borderId="49" xfId="0" applyFont="1" applyBorder="1"/>
    <xf numFmtId="0" fontId="21" fillId="0" borderId="48" xfId="0" applyFont="1" applyBorder="1"/>
    <xf numFmtId="0" fontId="28" fillId="0" borderId="23" xfId="0" applyFont="1" applyBorder="1" applyAlignment="1">
      <alignment horizontal="center" vertical="center"/>
    </xf>
    <xf numFmtId="0" fontId="28" fillId="0" borderId="8" xfId="0" applyFont="1" applyBorder="1" applyAlignment="1">
      <alignment horizontal="center" vertical="center"/>
    </xf>
    <xf numFmtId="0" fontId="28" fillId="0" borderId="26" xfId="0" applyFont="1" applyBorder="1" applyAlignment="1">
      <alignment horizontal="center" vertical="center"/>
    </xf>
    <xf numFmtId="0" fontId="21" fillId="0" borderId="57" xfId="0" applyFont="1" applyBorder="1" applyAlignment="1">
      <alignment horizontal="justify" vertical="center" wrapText="1"/>
    </xf>
    <xf numFmtId="0" fontId="21" fillId="0" borderId="48" xfId="0" applyFont="1" applyBorder="1" applyAlignment="1">
      <alignment horizontal="justify" vertical="center" wrapText="1"/>
    </xf>
    <xf numFmtId="0" fontId="0" fillId="0" borderId="0" xfId="0" applyFont="1"/>
    <xf numFmtId="0" fontId="22" fillId="0" borderId="25"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5" xfId="0" applyFont="1" applyBorder="1" applyAlignment="1">
      <alignment horizontal="center" vertical="center" wrapText="1"/>
    </xf>
    <xf numFmtId="0" fontId="21" fillId="0" borderId="14" xfId="0" applyFont="1" applyBorder="1" applyAlignment="1">
      <alignment horizontal="left" vertical="center" wrapText="1"/>
    </xf>
    <xf numFmtId="0" fontId="22" fillId="3" borderId="9" xfId="0" applyFont="1" applyFill="1" applyBorder="1" applyAlignment="1">
      <alignment horizontal="left" vertical="center" wrapText="1"/>
    </xf>
    <xf numFmtId="3" fontId="22" fillId="3" borderId="5" xfId="0" applyNumberFormat="1"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0" xfId="0" applyFont="1" applyFill="1" applyAlignment="1">
      <alignment horizontal="left" vertical="center" wrapText="1"/>
    </xf>
    <xf numFmtId="0" fontId="22" fillId="0" borderId="10" xfId="0" applyFont="1" applyBorder="1" applyAlignment="1">
      <alignment horizontal="left" vertical="center" wrapText="1"/>
    </xf>
    <xf numFmtId="0" fontId="22" fillId="0" borderId="3" xfId="0" applyFont="1" applyBorder="1" applyAlignment="1">
      <alignment horizontal="center" vertical="center" wrapText="1"/>
    </xf>
    <xf numFmtId="0" fontId="27" fillId="0" borderId="9" xfId="0" applyFont="1" applyBorder="1" applyAlignment="1">
      <alignment horizontal="justify" vertical="center" wrapText="1"/>
    </xf>
    <xf numFmtId="0" fontId="22" fillId="0" borderId="0" xfId="2" applyFont="1" applyBorder="1"/>
    <xf numFmtId="0" fontId="27" fillId="0" borderId="0" xfId="1" applyFont="1" applyBorder="1" applyAlignment="1">
      <alignment horizontal="center" vertical="top" wrapText="1"/>
    </xf>
    <xf numFmtId="0" fontId="22" fillId="3" borderId="14" xfId="0" applyFont="1" applyFill="1" applyBorder="1" applyAlignment="1">
      <alignment horizontal="left" vertical="center" wrapText="1"/>
    </xf>
    <xf numFmtId="3" fontId="22" fillId="3" borderId="14" xfId="0" applyNumberFormat="1" applyFont="1" applyFill="1" applyBorder="1" applyAlignment="1">
      <alignment horizontal="center" vertical="center" wrapText="1"/>
    </xf>
    <xf numFmtId="3" fontId="22" fillId="3" borderId="13" xfId="0" applyNumberFormat="1" applyFont="1" applyFill="1" applyBorder="1" applyAlignment="1">
      <alignment horizontal="center" vertical="center" wrapText="1"/>
    </xf>
    <xf numFmtId="0" fontId="22" fillId="3" borderId="6" xfId="0" applyFont="1" applyFill="1" applyBorder="1" applyAlignment="1">
      <alignment horizontal="left" vertical="center" wrapText="1"/>
    </xf>
    <xf numFmtId="3" fontId="22" fillId="3" borderId="6" xfId="0" applyNumberFormat="1" applyFont="1" applyFill="1" applyBorder="1" applyAlignment="1">
      <alignment horizontal="center" vertical="center" wrapText="1"/>
    </xf>
    <xf numFmtId="3" fontId="22" fillId="3" borderId="9" xfId="0" applyNumberFormat="1" applyFont="1" applyFill="1" applyBorder="1" applyAlignment="1">
      <alignment horizontal="center" vertical="center" wrapText="1"/>
    </xf>
    <xf numFmtId="0" fontId="22" fillId="3" borderId="8" xfId="0" applyFont="1" applyFill="1" applyBorder="1" applyAlignment="1">
      <alignment horizontal="left" vertical="center" wrapText="1"/>
    </xf>
    <xf numFmtId="3" fontId="22" fillId="3" borderId="8" xfId="0" applyNumberFormat="1" applyFont="1" applyFill="1" applyBorder="1" applyAlignment="1">
      <alignment horizontal="center" vertical="center" wrapText="1"/>
    </xf>
    <xf numFmtId="3" fontId="22" fillId="3" borderId="0" xfId="0" applyNumberFormat="1" applyFont="1" applyFill="1" applyAlignment="1">
      <alignment horizontal="center" vertical="center" wrapText="1"/>
    </xf>
    <xf numFmtId="0" fontId="27" fillId="0" borderId="6" xfId="0" applyFont="1" applyBorder="1" applyAlignment="1">
      <alignment horizontal="justify" vertical="center" wrapText="1"/>
    </xf>
    <xf numFmtId="0" fontId="27" fillId="0" borderId="0" xfId="0" applyFont="1"/>
    <xf numFmtId="0" fontId="30" fillId="0" borderId="0" xfId="0" applyFont="1"/>
    <xf numFmtId="0" fontId="35" fillId="0" borderId="0" xfId="0" applyFont="1"/>
    <xf numFmtId="0" fontId="36" fillId="0" borderId="0" xfId="0" applyFont="1"/>
    <xf numFmtId="0" fontId="0" fillId="0" borderId="0" xfId="0" applyAlignment="1">
      <alignment wrapText="1"/>
    </xf>
    <xf numFmtId="0" fontId="31" fillId="0" borderId="0" xfId="3" applyFill="1" applyBorder="1"/>
    <xf numFmtId="0" fontId="31" fillId="0" borderId="0" xfId="3" applyFill="1" applyBorder="1" applyAlignment="1">
      <alignment horizontal="justify" vertical="center" wrapText="1"/>
    </xf>
    <xf numFmtId="0" fontId="33" fillId="0" borderId="0" xfId="0" applyFont="1" applyAlignment="1">
      <alignment horizontal="left" vertical="center" wrapText="1"/>
    </xf>
    <xf numFmtId="0" fontId="22" fillId="0" borderId="0" xfId="0" applyFont="1"/>
    <xf numFmtId="0" fontId="32" fillId="0" borderId="0" xfId="0" applyFont="1" applyFill="1"/>
    <xf numFmtId="0" fontId="32" fillId="0" borderId="23" xfId="0" applyFont="1" applyBorder="1"/>
    <xf numFmtId="0" fontId="38" fillId="0" borderId="0" xfId="3" applyFont="1"/>
    <xf numFmtId="0" fontId="21" fillId="0" borderId="0" xfId="0" applyFont="1" applyBorder="1"/>
    <xf numFmtId="0" fontId="36" fillId="0" borderId="0" xfId="1" applyFont="1" applyBorder="1" applyAlignment="1">
      <alignment vertical="center" wrapText="1"/>
    </xf>
    <xf numFmtId="0" fontId="21" fillId="0" borderId="64" xfId="0" applyFont="1" applyBorder="1" applyAlignment="1">
      <alignment horizontal="left" vertical="center" wrapText="1"/>
    </xf>
    <xf numFmtId="0" fontId="27" fillId="0" borderId="5" xfId="0" applyFont="1" applyBorder="1" applyAlignment="1">
      <alignment horizontal="center" vertical="center" wrapText="1"/>
    </xf>
    <xf numFmtId="0" fontId="36" fillId="0" borderId="0" xfId="1" applyFont="1" applyBorder="1" applyAlignment="1">
      <alignment vertical="center"/>
    </xf>
    <xf numFmtId="0" fontId="27" fillId="0" borderId="0" xfId="1" applyFont="1" applyBorder="1" applyAlignment="1">
      <alignment vertical="center"/>
    </xf>
    <xf numFmtId="0" fontId="22" fillId="0" borderId="24" xfId="0" applyFont="1" applyFill="1" applyBorder="1" applyAlignment="1">
      <alignment horizontal="justify" vertical="center" wrapText="1"/>
    </xf>
    <xf numFmtId="0" fontId="22" fillId="0" borderId="8" xfId="0" applyFont="1" applyFill="1" applyBorder="1" applyAlignment="1">
      <alignment horizontal="justify" vertical="center" wrapText="1"/>
    </xf>
    <xf numFmtId="0" fontId="22" fillId="0" borderId="0" xfId="0" applyFont="1" applyFill="1" applyBorder="1" applyAlignment="1">
      <alignment horizontal="justify" vertical="center" wrapText="1"/>
    </xf>
    <xf numFmtId="0" fontId="22" fillId="0" borderId="75" xfId="0" applyFont="1" applyFill="1" applyBorder="1" applyAlignment="1">
      <alignment vertical="center" wrapText="1"/>
    </xf>
    <xf numFmtId="0" fontId="36" fillId="0" borderId="0" xfId="0" applyFont="1" applyAlignment="1">
      <alignment wrapText="1"/>
    </xf>
    <xf numFmtId="0" fontId="36" fillId="0" borderId="0" xfId="0" applyFont="1" applyAlignment="1"/>
    <xf numFmtId="0" fontId="21" fillId="3" borderId="9" xfId="0" applyFont="1" applyFill="1" applyBorder="1" applyAlignment="1"/>
    <xf numFmtId="0" fontId="21" fillId="3" borderId="10" xfId="0" applyFont="1" applyFill="1" applyBorder="1" applyAlignment="1">
      <alignment vertical="center" wrapText="1"/>
    </xf>
    <xf numFmtId="0" fontId="27" fillId="0" borderId="23" xfId="1" applyFont="1" applyBorder="1" applyAlignment="1">
      <alignment horizontal="center" vertical="center"/>
    </xf>
    <xf numFmtId="0" fontId="27" fillId="0" borderId="63" xfId="1" applyFont="1" applyBorder="1" applyAlignment="1">
      <alignment horizontal="center" vertical="center"/>
    </xf>
    <xf numFmtId="0" fontId="27" fillId="0" borderId="24" xfId="1" applyFont="1" applyBorder="1" applyAlignment="1">
      <alignment horizontal="center" vertical="center"/>
    </xf>
    <xf numFmtId="0" fontId="22" fillId="3" borderId="55" xfId="0" applyFont="1" applyFill="1" applyBorder="1" applyAlignment="1">
      <alignment wrapText="1"/>
    </xf>
    <xf numFmtId="0" fontId="21" fillId="0" borderId="70" xfId="0" applyFont="1" applyBorder="1" applyAlignment="1">
      <alignment wrapText="1"/>
    </xf>
    <xf numFmtId="0" fontId="21" fillId="0" borderId="27" xfId="0" applyFont="1" applyBorder="1" applyAlignment="1">
      <alignment wrapText="1"/>
    </xf>
    <xf numFmtId="0" fontId="21" fillId="0" borderId="72" xfId="0" applyFont="1" applyBorder="1" applyAlignment="1">
      <alignment wrapText="1"/>
    </xf>
    <xf numFmtId="0" fontId="22" fillId="3" borderId="40" xfId="0" applyFont="1" applyFill="1" applyBorder="1" applyAlignment="1">
      <alignment wrapText="1"/>
    </xf>
    <xf numFmtId="0" fontId="21" fillId="0" borderId="0" xfId="0" applyFont="1" applyAlignment="1">
      <alignment wrapText="1"/>
    </xf>
    <xf numFmtId="0" fontId="0" fillId="0" borderId="0" xfId="0" applyAlignment="1">
      <alignment vertical="top"/>
    </xf>
    <xf numFmtId="0" fontId="22" fillId="3" borderId="50" xfId="0" applyFont="1" applyFill="1" applyBorder="1" applyAlignment="1">
      <alignment vertical="top"/>
    </xf>
    <xf numFmtId="0" fontId="21" fillId="0" borderId="69" xfId="0" applyFont="1" applyBorder="1" applyAlignment="1">
      <alignment vertical="top"/>
    </xf>
    <xf numFmtId="0" fontId="21" fillId="0" borderId="30" xfId="0" applyFont="1" applyBorder="1" applyAlignment="1">
      <alignment vertical="top"/>
    </xf>
    <xf numFmtId="0" fontId="21" fillId="0" borderId="71" xfId="0" applyFont="1" applyBorder="1" applyAlignment="1">
      <alignment vertical="top"/>
    </xf>
    <xf numFmtId="0" fontId="22" fillId="3" borderId="33" xfId="0" applyFont="1" applyFill="1" applyBorder="1" applyAlignment="1">
      <alignment vertical="top"/>
    </xf>
    <xf numFmtId="0" fontId="21" fillId="0" borderId="0" xfId="0" applyFont="1" applyAlignment="1">
      <alignment vertical="top"/>
    </xf>
    <xf numFmtId="0" fontId="31" fillId="0" borderId="0" xfId="3" applyAlignment="1">
      <alignment vertical="top"/>
    </xf>
    <xf numFmtId="0" fontId="21" fillId="0" borderId="42" xfId="0" applyFont="1" applyBorder="1" applyAlignment="1">
      <alignment vertical="top"/>
    </xf>
    <xf numFmtId="0" fontId="21" fillId="0" borderId="45" xfId="0" applyFont="1" applyBorder="1" applyAlignment="1">
      <alignment wrapText="1"/>
    </xf>
    <xf numFmtId="0" fontId="21" fillId="0" borderId="47" xfId="0" applyFont="1" applyBorder="1" applyAlignment="1">
      <alignment wrapText="1"/>
    </xf>
    <xf numFmtId="0" fontId="40" fillId="0" borderId="0" xfId="3" applyFont="1" applyFill="1"/>
    <xf numFmtId="0" fontId="38" fillId="0" borderId="0" xfId="3" applyFont="1" applyAlignment="1">
      <alignment wrapText="1"/>
    </xf>
    <xf numFmtId="0" fontId="32" fillId="0" borderId="0" xfId="0" applyFont="1" applyAlignment="1">
      <alignment wrapText="1"/>
    </xf>
    <xf numFmtId="0" fontId="32" fillId="0" borderId="60" xfId="0" applyFont="1" applyBorder="1"/>
    <xf numFmtId="0" fontId="32" fillId="0" borderId="62" xfId="0" applyFont="1" applyBorder="1"/>
    <xf numFmtId="0" fontId="32" fillId="0" borderId="63" xfId="0" applyFont="1" applyBorder="1"/>
    <xf numFmtId="0" fontId="27" fillId="0" borderId="9" xfId="0" applyFont="1" applyBorder="1" applyAlignment="1">
      <alignment vertical="center" wrapText="1"/>
    </xf>
    <xf numFmtId="0" fontId="27" fillId="0" borderId="44" xfId="0" applyFont="1" applyBorder="1" applyAlignment="1">
      <alignment vertical="center" wrapText="1"/>
    </xf>
    <xf numFmtId="0" fontId="27" fillId="0" borderId="34" xfId="0" applyFont="1" applyBorder="1" applyAlignment="1">
      <alignment vertical="center" wrapText="1"/>
    </xf>
    <xf numFmtId="0" fontId="42" fillId="4" borderId="10" xfId="0" applyFont="1" applyFill="1" applyBorder="1" applyAlignment="1">
      <alignment vertical="center" wrapText="1"/>
    </xf>
    <xf numFmtId="0" fontId="32" fillId="0" borderId="11" xfId="0" applyFont="1" applyBorder="1" applyAlignment="1">
      <alignment vertical="center" wrapText="1"/>
    </xf>
    <xf numFmtId="0" fontId="32" fillId="0" borderId="60" xfId="0" applyFont="1" applyBorder="1" applyAlignment="1">
      <alignment vertical="center" wrapText="1"/>
    </xf>
    <xf numFmtId="0" fontId="32" fillId="0" borderId="81" xfId="0" applyFont="1" applyBorder="1" applyAlignment="1">
      <alignment vertical="center" wrapText="1"/>
    </xf>
    <xf numFmtId="0" fontId="32" fillId="0" borderId="61" xfId="0" applyFont="1" applyBorder="1" applyAlignment="1">
      <alignment vertical="center" wrapText="1"/>
    </xf>
    <xf numFmtId="0" fontId="32" fillId="0" borderId="79" xfId="0" applyFont="1" applyBorder="1" applyAlignment="1">
      <alignment vertical="center" wrapText="1"/>
    </xf>
    <xf numFmtId="0" fontId="32" fillId="0" borderId="63" xfId="0" applyFont="1" applyBorder="1" applyAlignment="1">
      <alignment vertical="center" wrapText="1"/>
    </xf>
    <xf numFmtId="0" fontId="32" fillId="0" borderId="13" xfId="0" applyFont="1" applyBorder="1" applyAlignment="1">
      <alignment vertical="center" wrapText="1"/>
    </xf>
    <xf numFmtId="0" fontId="32" fillId="0" borderId="62" xfId="0" applyFont="1" applyBorder="1" applyAlignment="1">
      <alignment vertical="center" wrapText="1"/>
    </xf>
    <xf numFmtId="0" fontId="32" fillId="0" borderId="77" xfId="0" applyFont="1" applyBorder="1" applyAlignment="1">
      <alignment vertical="center" wrapText="1"/>
    </xf>
    <xf numFmtId="0" fontId="32" fillId="0" borderId="67" xfId="0" applyFont="1" applyBorder="1" applyAlignment="1">
      <alignment vertical="center" wrapText="1"/>
    </xf>
    <xf numFmtId="0" fontId="32" fillId="0" borderId="77" xfId="0" applyFont="1" applyBorder="1"/>
    <xf numFmtId="0" fontId="32" fillId="0" borderId="13" xfId="0" applyFont="1" applyBorder="1" applyAlignment="1">
      <alignment horizontal="left" vertical="center" wrapText="1"/>
    </xf>
    <xf numFmtId="0" fontId="32" fillId="0" borderId="76" xfId="0" applyFont="1" applyBorder="1" applyAlignment="1">
      <alignment vertical="center" wrapText="1"/>
    </xf>
    <xf numFmtId="0" fontId="32" fillId="0" borderId="66" xfId="0" applyFont="1" applyBorder="1" applyAlignment="1">
      <alignment vertical="center" wrapText="1"/>
    </xf>
    <xf numFmtId="0" fontId="32" fillId="0" borderId="64" xfId="0" applyFont="1" applyBorder="1" applyAlignment="1">
      <alignment vertical="center" wrapText="1"/>
    </xf>
    <xf numFmtId="0" fontId="32" fillId="0" borderId="78" xfId="0" applyFont="1" applyBorder="1" applyAlignment="1">
      <alignment vertical="center" wrapText="1"/>
    </xf>
    <xf numFmtId="0" fontId="32" fillId="0" borderId="24" xfId="0" applyFont="1" applyBorder="1" applyAlignment="1">
      <alignment vertical="center" wrapText="1"/>
    </xf>
    <xf numFmtId="0" fontId="32" fillId="0" borderId="61" xfId="0" applyFont="1" applyBorder="1"/>
    <xf numFmtId="0" fontId="32" fillId="0" borderId="51" xfId="0" applyFont="1" applyBorder="1" applyAlignment="1">
      <alignment vertical="center" wrapText="1"/>
    </xf>
    <xf numFmtId="0" fontId="32" fillId="0" borderId="65" xfId="0" applyFont="1" applyBorder="1" applyAlignment="1">
      <alignment vertical="center" wrapText="1"/>
    </xf>
    <xf numFmtId="0" fontId="32" fillId="0" borderId="82" xfId="0" applyFont="1" applyBorder="1" applyAlignment="1">
      <alignment vertical="center" wrapText="1"/>
    </xf>
    <xf numFmtId="0" fontId="32" fillId="0" borderId="10" xfId="0" applyFont="1" applyBorder="1" applyAlignment="1">
      <alignment vertical="center" wrapText="1"/>
    </xf>
    <xf numFmtId="0" fontId="32" fillId="0" borderId="56" xfId="0" applyFont="1" applyBorder="1" applyAlignment="1">
      <alignment vertical="center" wrapText="1"/>
    </xf>
    <xf numFmtId="0" fontId="32" fillId="0" borderId="80" xfId="0" applyFont="1" applyBorder="1" applyAlignment="1">
      <alignment vertical="center" wrapText="1"/>
    </xf>
    <xf numFmtId="0" fontId="43" fillId="3" borderId="4" xfId="0" applyFont="1" applyFill="1" applyBorder="1"/>
    <xf numFmtId="0" fontId="32" fillId="0" borderId="43" xfId="0" applyFont="1" applyBorder="1"/>
    <xf numFmtId="0" fontId="32" fillId="0" borderId="17" xfId="0" applyFont="1" applyBorder="1"/>
    <xf numFmtId="0" fontId="43" fillId="3" borderId="10" xfId="0" applyFont="1" applyFill="1" applyBorder="1" applyAlignment="1">
      <alignment wrapText="1"/>
    </xf>
    <xf numFmtId="0" fontId="32" fillId="0" borderId="43" xfId="0" applyFont="1" applyBorder="1" applyAlignment="1">
      <alignment wrapText="1"/>
    </xf>
    <xf numFmtId="0" fontId="32" fillId="0" borderId="17" xfId="0" applyFont="1" applyBorder="1" applyAlignment="1">
      <alignment wrapText="1"/>
    </xf>
    <xf numFmtId="0" fontId="30" fillId="0" borderId="0" xfId="0" applyFont="1" applyBorder="1" applyAlignment="1">
      <alignment vertical="center"/>
    </xf>
    <xf numFmtId="0" fontId="0" fillId="0" borderId="0" xfId="0" applyFill="1"/>
    <xf numFmtId="0" fontId="22" fillId="0" borderId="9" xfId="0" applyFont="1" applyFill="1" applyBorder="1" applyAlignment="1">
      <alignment horizontal="center" vertical="center" wrapText="1"/>
    </xf>
    <xf numFmtId="3" fontId="24" fillId="0" borderId="43" xfId="0" applyNumberFormat="1" applyFont="1" applyFill="1" applyBorder="1" applyAlignment="1">
      <alignment horizontal="right" vertical="center"/>
    </xf>
    <xf numFmtId="3" fontId="24" fillId="0" borderId="17" xfId="0" applyNumberFormat="1" applyFont="1" applyFill="1" applyBorder="1" applyAlignment="1">
      <alignment horizontal="right" vertical="center"/>
    </xf>
    <xf numFmtId="3" fontId="24" fillId="0" borderId="19" xfId="0" applyNumberFormat="1" applyFont="1" applyFill="1" applyBorder="1" applyAlignment="1">
      <alignment horizontal="right" vertical="center"/>
    </xf>
    <xf numFmtId="3" fontId="24" fillId="0" borderId="18" xfId="0" applyNumberFormat="1" applyFont="1" applyFill="1" applyBorder="1" applyAlignment="1">
      <alignment horizontal="right" vertical="center"/>
    </xf>
    <xf numFmtId="0" fontId="22" fillId="0" borderId="3" xfId="0" applyFont="1" applyBorder="1" applyAlignment="1">
      <alignment horizontal="center" vertical="center" wrapText="1"/>
    </xf>
    <xf numFmtId="0" fontId="26" fillId="3" borderId="0" xfId="0" applyFont="1" applyFill="1" applyBorder="1"/>
    <xf numFmtId="0" fontId="21" fillId="0" borderId="17" xfId="0" applyFont="1" applyBorder="1" applyAlignment="1">
      <alignment horizontal="center" vertical="center" wrapText="1"/>
    </xf>
    <xf numFmtId="0" fontId="0" fillId="0" borderId="0" xfId="0" applyAlignment="1"/>
    <xf numFmtId="3" fontId="46" fillId="0" borderId="87" xfId="4" applyNumberFormat="1" applyFont="1" applyBorder="1" applyAlignment="1">
      <alignment horizontal="right" vertical="top"/>
    </xf>
    <xf numFmtId="3" fontId="46" fillId="0" borderId="88" xfId="4" applyNumberFormat="1" applyFont="1" applyBorder="1" applyAlignment="1">
      <alignment horizontal="right" vertical="top"/>
    </xf>
    <xf numFmtId="3" fontId="21" fillId="0" borderId="42" xfId="0" applyNumberFormat="1" applyFont="1" applyBorder="1" applyAlignment="1">
      <alignment horizontal="right" vertical="center" wrapText="1"/>
    </xf>
    <xf numFmtId="0" fontId="21" fillId="0" borderId="43" xfId="0" applyFont="1" applyBorder="1" applyAlignment="1">
      <alignment horizontal="right" vertical="center" wrapText="1"/>
    </xf>
    <xf numFmtId="3" fontId="21" fillId="0" borderId="43" xfId="0" applyNumberFormat="1" applyFont="1" applyFill="1" applyBorder="1" applyAlignment="1">
      <alignment horizontal="right" vertical="center" wrapText="1"/>
    </xf>
    <xf numFmtId="0" fontId="21" fillId="0" borderId="18" xfId="0" applyFont="1" applyBorder="1" applyAlignment="1">
      <alignment horizontal="right" vertical="center" wrapText="1"/>
    </xf>
    <xf numFmtId="0" fontId="21" fillId="0" borderId="45" xfId="0" applyFont="1" applyBorder="1" applyAlignment="1">
      <alignment horizontal="right" vertical="center" wrapText="1"/>
    </xf>
    <xf numFmtId="3" fontId="21" fillId="0" borderId="54" xfId="0" applyNumberFormat="1" applyFont="1" applyBorder="1" applyAlignment="1">
      <alignment horizontal="right" vertical="center" wrapText="1"/>
    </xf>
    <xf numFmtId="3" fontId="21" fillId="0" borderId="43" xfId="0" applyNumberFormat="1" applyFont="1" applyBorder="1" applyAlignment="1">
      <alignment horizontal="right" vertical="center" wrapText="1"/>
    </xf>
    <xf numFmtId="3" fontId="21" fillId="0" borderId="18" xfId="0" applyNumberFormat="1" applyFont="1" applyBorder="1" applyAlignment="1">
      <alignment horizontal="right" vertical="center" wrapText="1"/>
    </xf>
    <xf numFmtId="164" fontId="21" fillId="0" borderId="45" xfId="0" applyNumberFormat="1" applyFont="1" applyBorder="1" applyAlignment="1">
      <alignment horizontal="right" vertical="center" wrapText="1"/>
    </xf>
    <xf numFmtId="3" fontId="21" fillId="0" borderId="30" xfId="0" applyNumberFormat="1" applyFont="1" applyBorder="1" applyAlignment="1">
      <alignment horizontal="right" vertical="center" wrapText="1"/>
    </xf>
    <xf numFmtId="0" fontId="21" fillId="0" borderId="17" xfId="0" applyFont="1" applyBorder="1" applyAlignment="1">
      <alignment horizontal="right" vertical="center" wrapText="1"/>
    </xf>
    <xf numFmtId="3" fontId="21" fillId="0" borderId="17" xfId="0" applyNumberFormat="1" applyFont="1" applyFill="1" applyBorder="1" applyAlignment="1">
      <alignment horizontal="right" vertical="center" wrapText="1"/>
    </xf>
    <xf numFmtId="0" fontId="21" fillId="0" borderId="19" xfId="0" applyFont="1" applyBorder="1" applyAlignment="1">
      <alignment horizontal="right" vertical="center" wrapText="1"/>
    </xf>
    <xf numFmtId="0" fontId="21" fillId="0" borderId="27" xfId="0" applyFont="1" applyBorder="1" applyAlignment="1">
      <alignment horizontal="right" vertical="center" wrapText="1"/>
    </xf>
    <xf numFmtId="3" fontId="21" fillId="0" borderId="29" xfId="0" applyNumberFormat="1" applyFont="1" applyBorder="1" applyAlignment="1">
      <alignment horizontal="right" vertical="center" wrapText="1"/>
    </xf>
    <xf numFmtId="3" fontId="21" fillId="0" borderId="17" xfId="0" applyNumberFormat="1" applyFont="1" applyBorder="1" applyAlignment="1">
      <alignment horizontal="right" vertical="center" wrapText="1"/>
    </xf>
    <xf numFmtId="3" fontId="21" fillId="0" borderId="19" xfId="0" applyNumberFormat="1" applyFont="1" applyBorder="1" applyAlignment="1">
      <alignment horizontal="right" vertical="center" wrapText="1"/>
    </xf>
    <xf numFmtId="164" fontId="21" fillId="0" borderId="70" xfId="0" applyNumberFormat="1" applyFont="1" applyBorder="1" applyAlignment="1">
      <alignment horizontal="right" vertical="center" wrapText="1"/>
    </xf>
    <xf numFmtId="0" fontId="26" fillId="3" borderId="89" xfId="0" applyFont="1" applyFill="1" applyBorder="1"/>
    <xf numFmtId="3" fontId="46" fillId="0" borderId="90" xfId="4" applyNumberFormat="1" applyFont="1" applyBorder="1" applyAlignment="1">
      <alignment horizontal="right" vertical="top"/>
    </xf>
    <xf numFmtId="3" fontId="46" fillId="0" borderId="88" xfId="4" applyNumberFormat="1" applyFont="1" applyBorder="1" applyAlignment="1">
      <alignment horizontal="center" vertical="top"/>
    </xf>
    <xf numFmtId="164" fontId="21" fillId="0" borderId="43" xfId="0" applyNumberFormat="1" applyFont="1" applyBorder="1" applyAlignment="1">
      <alignment horizontal="right" vertical="center" wrapText="1"/>
    </xf>
    <xf numFmtId="164" fontId="21" fillId="0" borderId="92" xfId="0" applyNumberFormat="1" applyFont="1" applyBorder="1" applyAlignment="1">
      <alignment horizontal="right" vertical="center" wrapText="1"/>
    </xf>
    <xf numFmtId="164" fontId="21" fillId="0" borderId="91" xfId="0" applyNumberFormat="1" applyFont="1" applyBorder="1" applyAlignment="1">
      <alignment horizontal="right" vertical="center" wrapText="1"/>
    </xf>
    <xf numFmtId="164" fontId="21" fillId="0" borderId="27" xfId="0" applyNumberFormat="1" applyFont="1" applyBorder="1" applyAlignment="1">
      <alignment horizontal="right" vertical="center" wrapText="1"/>
    </xf>
    <xf numFmtId="0" fontId="22" fillId="0" borderId="3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102" xfId="0" applyFont="1" applyBorder="1"/>
    <xf numFmtId="0" fontId="21" fillId="0" borderId="101" xfId="0" applyFont="1" applyBorder="1"/>
    <xf numFmtId="3" fontId="46" fillId="0" borderId="107" xfId="4" applyNumberFormat="1" applyFont="1" applyBorder="1" applyAlignment="1">
      <alignment horizontal="right" vertical="top"/>
    </xf>
    <xf numFmtId="3" fontId="46" fillId="0" borderId="108" xfId="4" applyNumberFormat="1" applyFont="1" applyBorder="1" applyAlignment="1">
      <alignment horizontal="right" vertical="top"/>
    </xf>
    <xf numFmtId="0" fontId="21" fillId="0" borderId="91" xfId="0" applyFont="1" applyBorder="1" applyAlignment="1">
      <alignment horizontal="center" vertical="center" wrapText="1"/>
    </xf>
    <xf numFmtId="164" fontId="21" fillId="0" borderId="27" xfId="0" applyNumberFormat="1" applyFont="1" applyBorder="1" applyAlignment="1">
      <alignment horizontal="center" vertical="center" wrapText="1"/>
    </xf>
    <xf numFmtId="0" fontId="32" fillId="0" borderId="109" xfId="0" applyFont="1" applyBorder="1"/>
    <xf numFmtId="0" fontId="32" fillId="0" borderId="109" xfId="0" applyFont="1" applyFill="1" applyBorder="1"/>
    <xf numFmtId="0" fontId="32" fillId="0" borderId="109" xfId="0" applyFont="1" applyFill="1" applyBorder="1" applyAlignment="1">
      <alignment horizontal="center"/>
    </xf>
    <xf numFmtId="0" fontId="32" fillId="0" borderId="0" xfId="0" applyFont="1" applyAlignment="1">
      <alignment horizontal="center"/>
    </xf>
    <xf numFmtId="0" fontId="32" fillId="0" borderId="62" xfId="0" applyFont="1" applyBorder="1" applyAlignment="1">
      <alignment horizontal="center"/>
    </xf>
    <xf numFmtId="0" fontId="32" fillId="0" borderId="109" xfId="0" applyFont="1" applyBorder="1" applyAlignment="1">
      <alignment horizontal="center"/>
    </xf>
    <xf numFmtId="0" fontId="32" fillId="0" borderId="61" xfId="0" applyFont="1" applyBorder="1" applyAlignment="1">
      <alignment horizontal="center"/>
    </xf>
    <xf numFmtId="4" fontId="32" fillId="0" borderId="0" xfId="0" applyNumberFormat="1" applyFont="1" applyAlignment="1">
      <alignment horizontal="center"/>
    </xf>
    <xf numFmtId="3" fontId="32" fillId="0" borderId="0" xfId="0" applyNumberFormat="1" applyFont="1" applyAlignment="1">
      <alignment horizontal="center"/>
    </xf>
    <xf numFmtId="0" fontId="32" fillId="0" borderId="13" xfId="0" applyFont="1" applyBorder="1" applyAlignment="1">
      <alignment horizontal="center"/>
    </xf>
    <xf numFmtId="0" fontId="32" fillId="0" borderId="76" xfId="0" applyFont="1" applyBorder="1" applyAlignment="1">
      <alignment horizontal="center"/>
    </xf>
    <xf numFmtId="0" fontId="32" fillId="3" borderId="40" xfId="0" applyFont="1" applyFill="1" applyBorder="1" applyAlignment="1">
      <alignment horizontal="center"/>
    </xf>
    <xf numFmtId="0" fontId="36" fillId="0" borderId="0" xfId="0" applyFont="1" applyAlignment="1">
      <alignment horizontal="center" wrapText="1"/>
    </xf>
    <xf numFmtId="0" fontId="32" fillId="0" borderId="109" xfId="0" applyFont="1" applyBorder="1" applyAlignment="1">
      <alignment vertical="center" wrapText="1"/>
    </xf>
    <xf numFmtId="0" fontId="32" fillId="0" borderId="111" xfId="0" applyFont="1" applyBorder="1"/>
    <xf numFmtId="0" fontId="32" fillId="0" borderId="64" xfId="0" applyFont="1" applyBorder="1" applyAlignment="1">
      <alignment horizontal="center"/>
    </xf>
    <xf numFmtId="0" fontId="32" fillId="0" borderId="112" xfId="0" applyFont="1" applyBorder="1" applyAlignment="1">
      <alignment horizontal="center"/>
    </xf>
    <xf numFmtId="0" fontId="32" fillId="0" borderId="10" xfId="0" applyFont="1" applyBorder="1" applyAlignment="1">
      <alignment wrapText="1"/>
    </xf>
    <xf numFmtId="0" fontId="32" fillId="0" borderId="56" xfId="0" applyFont="1" applyBorder="1" applyAlignment="1">
      <alignment horizontal="center"/>
    </xf>
    <xf numFmtId="0" fontId="32" fillId="0" borderId="10" xfId="0" applyFont="1" applyBorder="1" applyAlignment="1">
      <alignment horizontal="center"/>
    </xf>
    <xf numFmtId="3" fontId="32" fillId="0" borderId="10" xfId="0" applyNumberFormat="1" applyFont="1" applyBorder="1" applyAlignment="1">
      <alignment wrapText="1"/>
    </xf>
    <xf numFmtId="0" fontId="32" fillId="0" borderId="64" xfId="0" applyFont="1" applyFill="1" applyBorder="1" applyAlignment="1">
      <alignment horizontal="center"/>
    </xf>
    <xf numFmtId="0" fontId="32" fillId="0" borderId="110" xfId="0" applyFont="1" applyFill="1" applyBorder="1" applyAlignment="1">
      <alignment horizontal="center"/>
    </xf>
    <xf numFmtId="0" fontId="32" fillId="0" borderId="114" xfId="0" applyFont="1" applyBorder="1" applyAlignment="1">
      <alignment wrapText="1"/>
    </xf>
    <xf numFmtId="0" fontId="32" fillId="0" borderId="33" xfId="0" applyFont="1" applyBorder="1" applyAlignment="1">
      <alignment wrapText="1"/>
    </xf>
    <xf numFmtId="0" fontId="32" fillId="0" borderId="56" xfId="0" applyFont="1" applyFill="1" applyBorder="1" applyAlignment="1">
      <alignment horizontal="center"/>
    </xf>
    <xf numFmtId="0" fontId="32" fillId="0" borderId="115" xfId="0" applyFont="1" applyBorder="1" applyAlignment="1">
      <alignment wrapText="1"/>
    </xf>
    <xf numFmtId="0" fontId="32" fillId="0" borderId="116" xfId="0" applyFont="1" applyBorder="1" applyAlignment="1">
      <alignment horizontal="center"/>
    </xf>
    <xf numFmtId="0" fontId="32" fillId="0" borderId="117" xfId="0" applyFont="1" applyBorder="1" applyAlignment="1">
      <alignment horizontal="center"/>
    </xf>
    <xf numFmtId="0" fontId="32" fillId="0" borderId="116" xfId="0" applyFont="1" applyFill="1" applyBorder="1" applyAlignment="1">
      <alignment horizontal="center"/>
    </xf>
    <xf numFmtId="0" fontId="32" fillId="0" borderId="118" xfId="0" applyFont="1" applyBorder="1" applyAlignment="1">
      <alignment wrapText="1"/>
    </xf>
    <xf numFmtId="49" fontId="32" fillId="0" borderId="110" xfId="0" applyNumberFormat="1" applyFont="1" applyBorder="1" applyAlignment="1">
      <alignment horizontal="center"/>
    </xf>
    <xf numFmtId="49" fontId="32" fillId="0" borderId="113" xfId="0" applyNumberFormat="1" applyFont="1" applyBorder="1" applyAlignment="1">
      <alignment horizontal="center"/>
    </xf>
    <xf numFmtId="0" fontId="21" fillId="0" borderId="0" xfId="0" applyFont="1" applyAlignment="1">
      <alignment vertical="center"/>
    </xf>
    <xf numFmtId="0" fontId="21" fillId="0" borderId="30" xfId="0" applyFont="1" applyBorder="1" applyAlignment="1">
      <alignment vertical="center"/>
    </xf>
    <xf numFmtId="0" fontId="21" fillId="0" borderId="27" xfId="0" applyFont="1" applyBorder="1" applyAlignment="1">
      <alignment vertical="center" wrapText="1"/>
    </xf>
    <xf numFmtId="0" fontId="21" fillId="0" borderId="101" xfId="0" applyFont="1" applyBorder="1" applyAlignment="1">
      <alignment vertical="center"/>
    </xf>
    <xf numFmtId="0" fontId="21" fillId="0" borderId="71" xfId="0" applyFont="1" applyBorder="1" applyAlignment="1">
      <alignment vertical="center"/>
    </xf>
    <xf numFmtId="0" fontId="21" fillId="0" borderId="72" xfId="0" applyFont="1" applyBorder="1" applyAlignment="1">
      <alignment vertical="center" wrapText="1"/>
    </xf>
    <xf numFmtId="0" fontId="30" fillId="0" borderId="0" xfId="0" applyFont="1" applyAlignment="1"/>
    <xf numFmtId="0" fontId="21" fillId="0" borderId="69" xfId="0" applyFont="1" applyBorder="1"/>
    <xf numFmtId="165" fontId="44" fillId="0" borderId="93" xfId="0" applyNumberFormat="1" applyFont="1" applyFill="1" applyBorder="1" applyAlignment="1">
      <alignment horizontal="left"/>
    </xf>
    <xf numFmtId="0" fontId="21" fillId="0" borderId="95" xfId="0" applyFont="1" applyBorder="1"/>
    <xf numFmtId="0" fontId="21" fillId="0" borderId="96" xfId="0" applyFont="1" applyBorder="1" applyAlignment="1">
      <alignment wrapText="1"/>
    </xf>
    <xf numFmtId="165" fontId="44" fillId="0" borderId="94" xfId="0" applyNumberFormat="1" applyFont="1" applyFill="1" applyBorder="1" applyAlignment="1">
      <alignment horizontal="left"/>
    </xf>
    <xf numFmtId="0" fontId="21" fillId="0" borderId="95" xfId="0" applyFont="1" applyBorder="1" applyAlignment="1">
      <alignment vertical="center"/>
    </xf>
    <xf numFmtId="0" fontId="21" fillId="0" borderId="96" xfId="0" applyFont="1" applyBorder="1" applyAlignment="1">
      <alignment vertical="center"/>
    </xf>
    <xf numFmtId="165" fontId="44" fillId="0" borderId="94" xfId="0" applyNumberFormat="1" applyFont="1" applyFill="1" applyBorder="1" applyAlignment="1">
      <alignment horizontal="left" vertical="center"/>
    </xf>
    <xf numFmtId="0" fontId="21" fillId="0" borderId="96" xfId="0" applyFont="1" applyBorder="1"/>
    <xf numFmtId="0" fontId="21" fillId="0" borderId="102" xfId="0" applyFont="1" applyBorder="1" applyAlignment="1">
      <alignment vertical="center"/>
    </xf>
    <xf numFmtId="0" fontId="21" fillId="0" borderId="70" xfId="0" applyFont="1" applyBorder="1"/>
    <xf numFmtId="0" fontId="21" fillId="0" borderId="105" xfId="0" applyFont="1" applyBorder="1"/>
    <xf numFmtId="0" fontId="21" fillId="0" borderId="106" xfId="0" applyFont="1" applyBorder="1"/>
    <xf numFmtId="0" fontId="21" fillId="0" borderId="69" xfId="0" applyFont="1" applyBorder="1" applyAlignment="1">
      <alignment vertical="center"/>
    </xf>
    <xf numFmtId="0" fontId="21" fillId="0" borderId="70" xfId="0" applyFont="1" applyBorder="1" applyAlignment="1">
      <alignment vertical="center"/>
    </xf>
    <xf numFmtId="0" fontId="21" fillId="0" borderId="97" xfId="0" applyFont="1" applyBorder="1" applyAlignment="1">
      <alignment vertical="center"/>
    </xf>
    <xf numFmtId="0" fontId="21" fillId="0" borderId="98" xfId="0" applyFont="1" applyBorder="1" applyAlignment="1">
      <alignment vertical="center"/>
    </xf>
    <xf numFmtId="0" fontId="32" fillId="0" borderId="61" xfId="0" applyFont="1" applyFill="1" applyBorder="1" applyAlignment="1">
      <alignment vertical="center" wrapText="1"/>
    </xf>
    <xf numFmtId="0" fontId="32" fillId="0" borderId="109" xfId="0" applyFont="1" applyFill="1" applyBorder="1" applyAlignment="1">
      <alignment vertical="center" wrapText="1"/>
    </xf>
    <xf numFmtId="0" fontId="32" fillId="0" borderId="111" xfId="0" applyFont="1" applyFill="1" applyBorder="1" applyAlignment="1">
      <alignment vertical="center" wrapText="1"/>
    </xf>
    <xf numFmtId="0" fontId="32" fillId="0" borderId="110" xfId="0" applyFont="1" applyFill="1" applyBorder="1" applyAlignment="1">
      <alignment vertical="center" wrapText="1"/>
    </xf>
    <xf numFmtId="0" fontId="32" fillId="0" borderId="60" xfId="0" applyFont="1" applyFill="1" applyBorder="1" applyAlignment="1">
      <alignment vertical="center" wrapText="1"/>
    </xf>
    <xf numFmtId="0" fontId="32" fillId="0" borderId="64" xfId="0" applyFont="1" applyFill="1" applyBorder="1" applyAlignment="1">
      <alignment vertical="center" wrapText="1"/>
    </xf>
    <xf numFmtId="0" fontId="32" fillId="0" borderId="13" xfId="0" applyFont="1" applyBorder="1" applyAlignment="1">
      <alignment vertical="center"/>
    </xf>
    <xf numFmtId="0" fontId="32" fillId="0" borderId="63" xfId="0" applyFont="1" applyFill="1" applyBorder="1" applyAlignment="1">
      <alignment vertical="center" wrapText="1"/>
    </xf>
    <xf numFmtId="0" fontId="32" fillId="0" borderId="111" xfId="0" applyFont="1" applyBorder="1" applyAlignment="1">
      <alignment vertical="center" wrapText="1"/>
    </xf>
    <xf numFmtId="0" fontId="32" fillId="0" borderId="52" xfId="0" applyFont="1" applyBorder="1"/>
    <xf numFmtId="0" fontId="32" fillId="0" borderId="0" xfId="0" applyFont="1" applyFill="1" applyBorder="1" applyAlignment="1">
      <alignment vertical="center" wrapText="1"/>
    </xf>
    <xf numFmtId="0" fontId="32" fillId="0" borderId="119" xfId="0" applyFont="1" applyBorder="1" applyAlignment="1">
      <alignment vertical="center" wrapText="1"/>
    </xf>
    <xf numFmtId="0" fontId="32" fillId="0" borderId="120" xfId="0" applyFont="1" applyBorder="1" applyAlignment="1">
      <alignment vertical="center" wrapText="1"/>
    </xf>
    <xf numFmtId="0" fontId="32" fillId="0" borderId="121" xfId="0" applyFont="1" applyBorder="1" applyAlignment="1">
      <alignment vertical="center" wrapText="1"/>
    </xf>
    <xf numFmtId="0" fontId="32" fillId="0" borderId="0" xfId="0" applyFont="1" applyFill="1" applyAlignment="1">
      <alignment wrapText="1"/>
    </xf>
    <xf numFmtId="0" fontId="32" fillId="0" borderId="0" xfId="0" applyFont="1" applyFill="1" applyAlignment="1"/>
    <xf numFmtId="0" fontId="32" fillId="0" borderId="0" xfId="0" applyFont="1" applyAlignment="1"/>
    <xf numFmtId="0" fontId="23" fillId="0" borderId="0" xfId="0" applyFont="1" applyFill="1" applyAlignment="1">
      <alignment wrapText="1"/>
    </xf>
    <xf numFmtId="0" fontId="32" fillId="0" borderId="109" xfId="0" applyFont="1" applyFill="1" applyBorder="1" applyAlignment="1">
      <alignment horizontal="left" vertical="center"/>
    </xf>
    <xf numFmtId="0" fontId="32" fillId="0" borderId="109" xfId="0" applyFont="1" applyBorder="1" applyAlignment="1">
      <alignment horizontal="left" vertical="center"/>
    </xf>
    <xf numFmtId="0" fontId="32" fillId="0" borderId="62" xfId="0" applyFont="1" applyBorder="1" applyAlignment="1">
      <alignment horizontal="left" vertical="center" wrapText="1"/>
    </xf>
    <xf numFmtId="0" fontId="32" fillId="0" borderId="77" xfId="0" applyFont="1" applyBorder="1" applyAlignment="1">
      <alignment horizontal="left" vertical="center"/>
    </xf>
    <xf numFmtId="0" fontId="32" fillId="0" borderId="63" xfId="0" applyFont="1" applyBorder="1" applyAlignment="1">
      <alignment vertical="center"/>
    </xf>
    <xf numFmtId="0" fontId="32" fillId="0" borderId="62" xfId="0" applyFont="1" applyBorder="1" applyAlignment="1">
      <alignment vertical="center"/>
    </xf>
    <xf numFmtId="0" fontId="32" fillId="0" borderId="13" xfId="0" applyFont="1" applyFill="1" applyBorder="1" applyAlignment="1">
      <alignment vertical="center"/>
    </xf>
    <xf numFmtId="0" fontId="32" fillId="0" borderId="122" xfId="0" applyFont="1" applyBorder="1" applyAlignment="1">
      <alignment vertical="center" wrapText="1"/>
    </xf>
    <xf numFmtId="0" fontId="23" fillId="0" borderId="0" xfId="0" applyFont="1" applyFill="1" applyAlignment="1">
      <alignment vertical="center" wrapText="1"/>
    </xf>
    <xf numFmtId="0" fontId="48" fillId="0" borderId="0" xfId="0" applyFont="1"/>
    <xf numFmtId="0" fontId="49" fillId="0" borderId="0" xfId="0" applyFont="1"/>
    <xf numFmtId="0" fontId="49" fillId="0" borderId="0" xfId="0" applyFont="1" applyAlignment="1"/>
    <xf numFmtId="0" fontId="32" fillId="0" borderId="24" xfId="0" applyFont="1" applyBorder="1" applyAlignment="1">
      <alignment horizontal="left" vertical="center"/>
    </xf>
    <xf numFmtId="0" fontId="32" fillId="0" borderId="77" xfId="0" applyFont="1" applyBorder="1" applyAlignment="1">
      <alignment vertical="center"/>
    </xf>
    <xf numFmtId="0" fontId="32" fillId="0" borderId="109" xfId="0" applyFont="1" applyFill="1" applyBorder="1" applyAlignment="1">
      <alignment vertical="center"/>
    </xf>
    <xf numFmtId="0" fontId="32" fillId="0" borderId="111" xfId="0" applyFont="1" applyBorder="1" applyAlignment="1">
      <alignment vertical="center"/>
    </xf>
    <xf numFmtId="0" fontId="42" fillId="4" borderId="33" xfId="0" applyFont="1" applyFill="1" applyBorder="1" applyAlignment="1">
      <alignment vertical="center" wrapText="1"/>
    </xf>
    <xf numFmtId="0" fontId="32" fillId="0" borderId="123" xfId="0" applyFont="1" applyBorder="1" applyAlignment="1">
      <alignment vertical="center" wrapText="1"/>
    </xf>
    <xf numFmtId="0" fontId="32" fillId="0" borderId="124" xfId="0" applyFont="1" applyBorder="1"/>
    <xf numFmtId="0" fontId="32" fillId="0" borderId="125" xfId="0" applyFont="1" applyBorder="1" applyAlignment="1">
      <alignment vertical="center" wrapText="1"/>
    </xf>
    <xf numFmtId="0" fontId="32" fillId="0" borderId="13" xfId="0" applyFont="1" applyBorder="1"/>
    <xf numFmtId="0" fontId="32" fillId="0" borderId="110" xfId="0" applyFont="1" applyBorder="1" applyAlignment="1">
      <alignment vertical="center" wrapText="1"/>
    </xf>
    <xf numFmtId="0" fontId="32" fillId="0" borderId="113" xfId="0" applyFont="1" applyBorder="1"/>
    <xf numFmtId="0" fontId="32" fillId="0" borderId="126" xfId="0" applyFont="1" applyBorder="1" applyAlignment="1">
      <alignment vertical="center" wrapText="1"/>
    </xf>
    <xf numFmtId="0" fontId="32" fillId="0" borderId="127" xfId="0" applyFont="1" applyBorder="1" applyAlignment="1">
      <alignment vertical="center" wrapText="1"/>
    </xf>
    <xf numFmtId="0" fontId="32" fillId="0" borderId="43" xfId="0" applyFont="1" applyBorder="1" applyAlignment="1">
      <alignment horizontal="justify" vertical="center"/>
    </xf>
    <xf numFmtId="0" fontId="32" fillId="0" borderId="17" xfId="0" applyFont="1" applyBorder="1" applyAlignment="1">
      <alignment horizontal="justify" vertical="center"/>
    </xf>
    <xf numFmtId="0" fontId="32" fillId="0" borderId="91" xfId="0" applyFont="1" applyBorder="1" applyAlignment="1">
      <alignment horizontal="justify" vertical="center"/>
    </xf>
    <xf numFmtId="0" fontId="32" fillId="0" borderId="91" xfId="0" applyFont="1" applyFill="1" applyBorder="1" applyAlignment="1">
      <alignment horizontal="justify" vertical="center"/>
    </xf>
    <xf numFmtId="0" fontId="42" fillId="3" borderId="40" xfId="0" applyFont="1" applyFill="1" applyBorder="1" applyAlignment="1">
      <alignment horizontal="center"/>
    </xf>
    <xf numFmtId="0" fontId="42" fillId="3" borderId="33" xfId="0" applyFont="1" applyFill="1" applyBorder="1"/>
    <xf numFmtId="0" fontId="32" fillId="0" borderId="73" xfId="0" applyFont="1" applyBorder="1"/>
    <xf numFmtId="0" fontId="42" fillId="3" borderId="10" xfId="0" applyFont="1" applyFill="1" applyBorder="1"/>
    <xf numFmtId="3" fontId="32" fillId="3" borderId="10" xfId="0" applyNumberFormat="1" applyFont="1" applyFill="1" applyBorder="1"/>
    <xf numFmtId="3" fontId="32" fillId="3" borderId="10" xfId="0" applyNumberFormat="1" applyFont="1" applyFill="1" applyBorder="1" applyAlignment="1"/>
    <xf numFmtId="0" fontId="27" fillId="0" borderId="0" xfId="0" applyFont="1" applyAlignment="1">
      <alignment wrapText="1"/>
    </xf>
    <xf numFmtId="0" fontId="32" fillId="0" borderId="128" xfId="0" applyFont="1" applyBorder="1"/>
    <xf numFmtId="0" fontId="32" fillId="0" borderId="91" xfId="0" applyFont="1" applyBorder="1"/>
    <xf numFmtId="0" fontId="32" fillId="0" borderId="128" xfId="0" applyFont="1" applyBorder="1" applyAlignment="1">
      <alignment wrapText="1"/>
    </xf>
    <xf numFmtId="0" fontId="32" fillId="0" borderId="91" xfId="0" applyFont="1" applyBorder="1" applyAlignment="1">
      <alignment wrapText="1"/>
    </xf>
    <xf numFmtId="0" fontId="32" fillId="0" borderId="129" xfId="0" applyFont="1" applyFill="1" applyBorder="1"/>
    <xf numFmtId="0" fontId="32" fillId="0" borderId="91" xfId="0" applyNumberFormat="1" applyFont="1" applyBorder="1"/>
    <xf numFmtId="0" fontId="32" fillId="0" borderId="91" xfId="0" applyFont="1" applyFill="1" applyBorder="1"/>
    <xf numFmtId="0" fontId="32" fillId="0" borderId="131" xfId="0" applyFont="1" applyBorder="1" applyAlignment="1">
      <alignment horizontal="justify" vertical="center"/>
    </xf>
    <xf numFmtId="0" fontId="32" fillId="0" borderId="29" xfId="0" applyFont="1" applyBorder="1" applyAlignment="1">
      <alignment horizontal="justify" vertical="center"/>
    </xf>
    <xf numFmtId="0" fontId="32" fillId="0" borderId="132" xfId="0" applyFont="1" applyBorder="1" applyAlignment="1">
      <alignment horizontal="justify" vertical="center"/>
    </xf>
    <xf numFmtId="0" fontId="32" fillId="0" borderId="133" xfId="0" applyFont="1" applyBorder="1"/>
    <xf numFmtId="0" fontId="32" fillId="0" borderId="29" xfId="0" applyFont="1" applyBorder="1"/>
    <xf numFmtId="0" fontId="32" fillId="0" borderId="132" xfId="0" applyFont="1" applyBorder="1"/>
    <xf numFmtId="0" fontId="54" fillId="3" borderId="130" xfId="0" applyFont="1" applyFill="1" applyBorder="1"/>
    <xf numFmtId="0" fontId="55" fillId="0" borderId="0" xfId="3" applyFont="1"/>
    <xf numFmtId="0" fontId="17" fillId="0" borderId="17" xfId="0" applyFont="1" applyBorder="1"/>
    <xf numFmtId="166" fontId="56" fillId="0" borderId="0" xfId="0" applyNumberFormat="1" applyFont="1" applyBorder="1"/>
    <xf numFmtId="3" fontId="56" fillId="0" borderId="0" xfId="0" applyNumberFormat="1" applyFont="1" applyBorder="1"/>
    <xf numFmtId="0" fontId="21" fillId="0" borderId="135" xfId="0" applyFont="1" applyBorder="1"/>
    <xf numFmtId="3" fontId="24" fillId="0" borderId="95" xfId="0" applyNumberFormat="1" applyFont="1" applyBorder="1" applyAlignment="1">
      <alignment horizontal="right" vertical="center"/>
    </xf>
    <xf numFmtId="3" fontId="24" fillId="0" borderId="136" xfId="0" applyNumberFormat="1" applyFont="1" applyFill="1" applyBorder="1" applyAlignment="1">
      <alignment horizontal="right" vertical="center"/>
    </xf>
    <xf numFmtId="3" fontId="24" fillId="0" borderId="137" xfId="0" applyNumberFormat="1" applyFont="1" applyFill="1" applyBorder="1" applyAlignment="1">
      <alignment horizontal="right" vertical="center"/>
    </xf>
    <xf numFmtId="0" fontId="24" fillId="0" borderId="137" xfId="0" applyFont="1" applyBorder="1" applyAlignment="1">
      <alignment horizontal="right" vertical="center"/>
    </xf>
    <xf numFmtId="3" fontId="24" fillId="0" borderId="136" xfId="0" applyNumberFormat="1" applyFont="1" applyBorder="1" applyAlignment="1">
      <alignment horizontal="right" vertical="center"/>
    </xf>
    <xf numFmtId="0" fontId="24" fillId="0" borderId="96" xfId="0" applyFont="1" applyBorder="1" applyAlignment="1">
      <alignment horizontal="right" vertical="center"/>
    </xf>
    <xf numFmtId="3" fontId="21" fillId="0" borderId="95" xfId="0" applyNumberFormat="1" applyFont="1" applyBorder="1" applyAlignment="1">
      <alignment horizontal="justify" vertical="center" wrapText="1"/>
    </xf>
    <xf numFmtId="0" fontId="21" fillId="0" borderId="136" xfId="0" applyFont="1" applyBorder="1" applyAlignment="1">
      <alignment horizontal="justify" vertical="center" wrapText="1"/>
    </xf>
    <xf numFmtId="0" fontId="34" fillId="0" borderId="3" xfId="0" applyFont="1" applyBorder="1" applyAlignment="1">
      <alignment horizontal="center" vertical="center"/>
    </xf>
    <xf numFmtId="0" fontId="34" fillId="0" borderId="53" xfId="0" applyFont="1" applyBorder="1" applyAlignment="1">
      <alignment horizontal="center" vertical="center"/>
    </xf>
    <xf numFmtId="0" fontId="34" fillId="0" borderId="3" xfId="0" applyFont="1" applyFill="1" applyBorder="1" applyAlignment="1">
      <alignment horizontal="center" vertical="center"/>
    </xf>
    <xf numFmtId="0" fontId="57" fillId="0" borderId="9" xfId="0" applyFont="1" applyBorder="1" applyAlignment="1">
      <alignment wrapText="1"/>
    </xf>
    <xf numFmtId="0" fontId="57" fillId="0" borderId="44" xfId="0" applyFont="1" applyBorder="1" applyAlignment="1">
      <alignment horizontal="center" wrapText="1"/>
    </xf>
    <xf numFmtId="0" fontId="57" fillId="0" borderId="9" xfId="0" applyFont="1" applyBorder="1" applyAlignment="1">
      <alignment horizontal="center" wrapText="1"/>
    </xf>
    <xf numFmtId="0" fontId="57" fillId="0" borderId="0" xfId="0" applyFont="1" applyAlignment="1">
      <alignment wrapText="1"/>
    </xf>
    <xf numFmtId="0" fontId="27" fillId="0" borderId="5" xfId="0" applyFont="1" applyBorder="1" applyAlignment="1">
      <alignment horizontal="center" vertical="center" wrapText="1"/>
    </xf>
    <xf numFmtId="0" fontId="32" fillId="0" borderId="136" xfId="0" applyFont="1" applyBorder="1" applyAlignment="1">
      <alignment horizontal="justify" vertical="center"/>
    </xf>
    <xf numFmtId="0" fontId="21" fillId="0" borderId="138" xfId="0" applyFont="1" applyBorder="1" applyAlignment="1">
      <alignment horizontal="left" vertical="center" wrapText="1"/>
    </xf>
    <xf numFmtId="0" fontId="24" fillId="0" borderId="139" xfId="0" applyFont="1" applyBorder="1" applyAlignment="1">
      <alignment horizontal="left" vertical="center" wrapText="1"/>
    </xf>
    <xf numFmtId="0" fontId="21" fillId="0" borderId="140" xfId="0" applyFont="1" applyBorder="1" applyAlignment="1">
      <alignment horizontal="left" vertical="center" wrapText="1"/>
    </xf>
    <xf numFmtId="0" fontId="21" fillId="0" borderId="139" xfId="0" applyFont="1" applyBorder="1" applyAlignment="1">
      <alignment horizontal="left" vertical="center" wrapText="1"/>
    </xf>
    <xf numFmtId="3" fontId="21" fillId="0" borderId="91" xfId="0" applyNumberFormat="1" applyFont="1" applyBorder="1" applyAlignment="1">
      <alignment horizontal="right" vertical="center" wrapText="1"/>
    </xf>
    <xf numFmtId="3" fontId="26" fillId="3" borderId="0" xfId="0" applyNumberFormat="1" applyFont="1" applyFill="1" applyBorder="1"/>
    <xf numFmtId="164" fontId="21" fillId="0" borderId="17" xfId="0" applyNumberFormat="1" applyFont="1" applyBorder="1" applyAlignment="1">
      <alignment horizontal="right" vertical="center" wrapText="1"/>
    </xf>
    <xf numFmtId="164" fontId="21" fillId="0" borderId="141" xfId="0" applyNumberFormat="1" applyFont="1" applyBorder="1" applyAlignment="1">
      <alignment horizontal="right" vertical="center" wrapText="1"/>
    </xf>
    <xf numFmtId="164" fontId="21" fillId="0" borderId="142" xfId="0" applyNumberFormat="1" applyFont="1" applyBorder="1" applyAlignment="1">
      <alignment horizontal="right" vertical="center" wrapText="1"/>
    </xf>
    <xf numFmtId="0" fontId="21" fillId="0" borderId="137" xfId="0" applyFont="1" applyBorder="1" applyAlignment="1">
      <alignment horizontal="right" vertical="center" wrapText="1"/>
    </xf>
    <xf numFmtId="0" fontId="21" fillId="0" borderId="137" xfId="0" applyFont="1" applyBorder="1" applyAlignment="1">
      <alignment horizontal="center" vertical="center" wrapText="1"/>
    </xf>
    <xf numFmtId="3" fontId="21" fillId="0" borderId="95" xfId="0" applyNumberFormat="1" applyFont="1" applyBorder="1" applyAlignment="1">
      <alignment horizontal="right" vertical="center" wrapText="1"/>
    </xf>
    <xf numFmtId="3" fontId="21" fillId="0" borderId="95" xfId="0" applyNumberFormat="1" applyFont="1" applyBorder="1" applyAlignment="1">
      <alignment horizontal="center" vertical="center" wrapText="1"/>
    </xf>
    <xf numFmtId="3" fontId="46" fillId="0" borderId="0" xfId="4" applyNumberFormat="1" applyFont="1" applyBorder="1" applyAlignment="1">
      <alignment horizontal="right" vertical="top"/>
    </xf>
    <xf numFmtId="0" fontId="0" fillId="0" borderId="0" xfId="0" applyAlignment="1">
      <alignment horizontal="center" wrapText="1"/>
    </xf>
    <xf numFmtId="164" fontId="21" fillId="0" borderId="143" xfId="0" applyNumberFormat="1" applyFont="1" applyBorder="1" applyAlignment="1">
      <alignment horizontal="right" vertical="center" wrapText="1"/>
    </xf>
    <xf numFmtId="3" fontId="26" fillId="3" borderId="144" xfId="0" applyNumberFormat="1" applyFont="1" applyFill="1" applyBorder="1"/>
    <xf numFmtId="164" fontId="26" fillId="3" borderId="146" xfId="0" applyNumberFormat="1" applyFont="1" applyFill="1" applyBorder="1"/>
    <xf numFmtId="0" fontId="26" fillId="3" borderId="146" xfId="0" applyFont="1" applyFill="1" applyBorder="1"/>
    <xf numFmtId="164" fontId="26" fillId="3" borderId="147" xfId="0" applyNumberFormat="1" applyFont="1" applyFill="1" applyBorder="1"/>
    <xf numFmtId="164" fontId="21" fillId="0" borderId="137" xfId="0" applyNumberFormat="1" applyFont="1" applyBorder="1" applyAlignment="1">
      <alignment horizontal="right" vertical="center" wrapText="1"/>
    </xf>
    <xf numFmtId="166" fontId="22" fillId="3" borderId="7" xfId="0" applyNumberFormat="1" applyFont="1" applyFill="1" applyBorder="1" applyAlignment="1">
      <alignment horizontal="center" vertical="center" wrapText="1"/>
    </xf>
    <xf numFmtId="164" fontId="0" fillId="0" borderId="0" xfId="0" applyNumberFormat="1" applyFill="1"/>
    <xf numFmtId="166" fontId="22" fillId="3" borderId="5" xfId="0" applyNumberFormat="1" applyFont="1" applyFill="1" applyBorder="1" applyAlignment="1">
      <alignment horizontal="center" vertical="center" wrapText="1"/>
    </xf>
    <xf numFmtId="3" fontId="21" fillId="0" borderId="21" xfId="0" applyNumberFormat="1" applyFont="1" applyFill="1" applyBorder="1" applyAlignment="1">
      <alignment horizontal="center" vertical="center" wrapText="1"/>
    </xf>
    <xf numFmtId="0" fontId="24" fillId="0" borderId="17" xfId="0" applyFont="1" applyBorder="1" applyAlignment="1">
      <alignment horizontal="right" vertical="center"/>
    </xf>
    <xf numFmtId="0" fontId="24" fillId="0" borderId="43" xfId="0" applyFont="1" applyBorder="1" applyAlignment="1">
      <alignment horizontal="right" vertical="center"/>
    </xf>
    <xf numFmtId="164" fontId="24" fillId="0" borderId="17" xfId="0" applyNumberFormat="1" applyFont="1" applyBorder="1" applyAlignment="1">
      <alignment horizontal="right" vertical="center"/>
    </xf>
    <xf numFmtId="164" fontId="24" fillId="0" borderId="43" xfId="0" applyNumberFormat="1" applyFont="1" applyBorder="1" applyAlignment="1">
      <alignment horizontal="right" vertical="center"/>
    </xf>
    <xf numFmtId="164" fontId="24" fillId="0" borderId="19" xfId="0" applyNumberFormat="1" applyFont="1" applyBorder="1" applyAlignment="1">
      <alignment horizontal="right" vertical="center"/>
    </xf>
    <xf numFmtId="164" fontId="24" fillId="0" borderId="18" xfId="0" applyNumberFormat="1" applyFont="1" applyBorder="1" applyAlignment="1">
      <alignment horizontal="right" vertical="center"/>
    </xf>
    <xf numFmtId="0" fontId="24" fillId="0" borderId="136" xfId="0" applyFont="1" applyBorder="1" applyAlignment="1">
      <alignment horizontal="right" vertical="center"/>
    </xf>
    <xf numFmtId="0" fontId="0" fillId="0" borderId="0" xfId="0" applyFont="1" applyBorder="1"/>
    <xf numFmtId="0" fontId="31" fillId="0" borderId="0" xfId="3" applyFont="1" applyFill="1" applyBorder="1"/>
    <xf numFmtId="3" fontId="21" fillId="0" borderId="17" xfId="0" applyNumberFormat="1" applyFont="1" applyBorder="1" applyAlignment="1">
      <alignment vertical="center" wrapText="1"/>
    </xf>
    <xf numFmtId="0" fontId="21" fillId="0" borderId="17" xfId="0" applyFont="1" applyBorder="1" applyAlignment="1">
      <alignment vertical="center" wrapText="1"/>
    </xf>
    <xf numFmtId="164" fontId="21" fillId="0" borderId="27" xfId="0" applyNumberFormat="1" applyFont="1" applyBorder="1" applyAlignment="1">
      <alignment vertical="center" wrapText="1"/>
    </xf>
    <xf numFmtId="3" fontId="21" fillId="0" borderId="136" xfId="0" applyNumberFormat="1" applyFont="1" applyBorder="1" applyAlignment="1">
      <alignment horizontal="right" vertical="center" wrapText="1"/>
    </xf>
    <xf numFmtId="0" fontId="21" fillId="0" borderId="136" xfId="0" applyFont="1" applyBorder="1" applyAlignment="1">
      <alignment horizontal="right" vertical="center" wrapText="1"/>
    </xf>
    <xf numFmtId="0" fontId="21" fillId="0" borderId="96" xfId="0" applyFont="1" applyBorder="1" applyAlignment="1">
      <alignment horizontal="right" vertical="center" wrapText="1"/>
    </xf>
    <xf numFmtId="164" fontId="21" fillId="0" borderId="136" xfId="0" applyNumberFormat="1" applyFont="1" applyBorder="1" applyAlignment="1">
      <alignment horizontal="right" vertical="center" wrapText="1"/>
    </xf>
    <xf numFmtId="164" fontId="21" fillId="0" borderId="96" xfId="0" applyNumberFormat="1" applyFont="1" applyBorder="1" applyAlignment="1">
      <alignment horizontal="right" vertical="center" wrapText="1"/>
    </xf>
    <xf numFmtId="3" fontId="21" fillId="0" borderId="30" xfId="0" applyNumberFormat="1" applyFont="1" applyFill="1" applyBorder="1" applyAlignment="1">
      <alignment horizontal="right" vertical="center" wrapText="1"/>
    </xf>
    <xf numFmtId="164" fontId="21" fillId="0" borderId="17" xfId="0" applyNumberFormat="1" applyFont="1" applyFill="1" applyBorder="1" applyAlignment="1">
      <alignment horizontal="right" vertical="center" wrapText="1"/>
    </xf>
    <xf numFmtId="164" fontId="21" fillId="0" borderId="27" xfId="0" applyNumberFormat="1" applyFont="1" applyFill="1" applyBorder="1" applyAlignment="1">
      <alignment horizontal="right" vertical="center" wrapText="1"/>
    </xf>
    <xf numFmtId="3" fontId="21" fillId="0" borderId="95" xfId="0" applyNumberFormat="1" applyFont="1" applyFill="1" applyBorder="1" applyAlignment="1">
      <alignment horizontal="right" vertical="center" wrapText="1"/>
    </xf>
    <xf numFmtId="164" fontId="21" fillId="0" borderId="136" xfId="0" applyNumberFormat="1" applyFont="1" applyFill="1" applyBorder="1" applyAlignment="1">
      <alignment horizontal="right" vertical="center" wrapText="1"/>
    </xf>
    <xf numFmtId="3" fontId="21" fillId="0" borderId="136" xfId="0" applyNumberFormat="1" applyFont="1" applyFill="1" applyBorder="1" applyAlignment="1">
      <alignment horizontal="right" vertical="center" wrapText="1"/>
    </xf>
    <xf numFmtId="164" fontId="21" fillId="0" borderId="96" xfId="0" applyNumberFormat="1" applyFont="1" applyFill="1" applyBorder="1" applyAlignment="1">
      <alignment horizontal="right" vertical="center" wrapText="1"/>
    </xf>
    <xf numFmtId="0" fontId="0" fillId="0" borderId="9" xfId="0" applyBorder="1"/>
    <xf numFmtId="0" fontId="34" fillId="0" borderId="80" xfId="0" applyFont="1" applyFill="1" applyBorder="1" applyAlignment="1">
      <alignment horizontal="center" vertical="center"/>
    </xf>
    <xf numFmtId="0" fontId="34" fillId="0" borderId="31" xfId="0" applyFont="1" applyFill="1" applyBorder="1" applyAlignment="1">
      <alignment horizontal="center" vertical="center"/>
    </xf>
    <xf numFmtId="0" fontId="34" fillId="0" borderId="80" xfId="0" applyFont="1" applyBorder="1" applyAlignment="1">
      <alignment horizontal="center" vertical="center"/>
    </xf>
    <xf numFmtId="0" fontId="21" fillId="0" borderId="148" xfId="0" applyFont="1" applyBorder="1" applyAlignment="1">
      <alignment horizontal="center" vertical="center" wrapText="1"/>
    </xf>
    <xf numFmtId="3" fontId="22" fillId="3" borderId="149" xfId="0" applyNumberFormat="1" applyFont="1" applyFill="1" applyBorder="1" applyAlignment="1">
      <alignment horizontal="center" vertical="center" wrapText="1"/>
    </xf>
    <xf numFmtId="3" fontId="21" fillId="0" borderId="7" xfId="0" applyNumberFormat="1" applyFont="1" applyBorder="1" applyAlignment="1">
      <alignment horizontal="center" vertical="center" wrapText="1"/>
    </xf>
    <xf numFmtId="3" fontId="22" fillId="3" borderId="7" xfId="0" applyNumberFormat="1" applyFont="1" applyFill="1" applyBorder="1" applyAlignment="1">
      <alignment horizontal="center" vertical="center" wrapText="1"/>
    </xf>
    <xf numFmtId="0" fontId="21" fillId="0" borderId="76" xfId="0" applyFont="1" applyBorder="1" applyAlignment="1">
      <alignment horizontal="left" vertical="center" wrapText="1"/>
    </xf>
    <xf numFmtId="0" fontId="60" fillId="0" borderId="0" xfId="0" applyFont="1" applyAlignment="1">
      <alignment horizontal="left" wrapText="1"/>
    </xf>
    <xf numFmtId="0" fontId="60" fillId="0" borderId="0" xfId="0" applyFont="1" applyAlignment="1">
      <alignment horizontal="left" indent="1"/>
    </xf>
    <xf numFmtId="0" fontId="56" fillId="0" borderId="0" xfId="0" applyFont="1" applyAlignment="1"/>
    <xf numFmtId="0" fontId="60" fillId="0" borderId="0" xfId="0" applyFont="1" applyAlignment="1">
      <alignment horizontal="left"/>
    </xf>
    <xf numFmtId="3" fontId="25" fillId="3" borderId="5" xfId="0" applyNumberFormat="1" applyFont="1" applyFill="1" applyBorder="1" applyAlignment="1">
      <alignment horizontal="center" vertical="center" wrapText="1"/>
    </xf>
    <xf numFmtId="0" fontId="0" fillId="0" borderId="20" xfId="0" applyFill="1" applyBorder="1" applyAlignment="1">
      <alignment horizontal="center"/>
    </xf>
    <xf numFmtId="0" fontId="23" fillId="0" borderId="20" xfId="0" applyFont="1" applyBorder="1" applyAlignment="1">
      <alignment horizontal="center" vertical="center" wrapText="1"/>
    </xf>
    <xf numFmtId="3" fontId="0" fillId="0" borderId="21" xfId="0" applyNumberFormat="1" applyFill="1" applyBorder="1" applyAlignment="1">
      <alignment horizontal="center"/>
    </xf>
    <xf numFmtId="0" fontId="23" fillId="0" borderId="21" xfId="0" applyFont="1" applyBorder="1" applyAlignment="1">
      <alignment horizontal="center" vertical="center" wrapText="1"/>
    </xf>
    <xf numFmtId="3" fontId="23" fillId="0" borderId="21" xfId="0" applyNumberFormat="1" applyFont="1" applyBorder="1" applyAlignment="1">
      <alignment horizontal="center" vertical="center" wrapText="1"/>
    </xf>
    <xf numFmtId="3" fontId="25" fillId="3" borderId="7" xfId="0" applyNumberFormat="1" applyFont="1" applyFill="1" applyBorder="1" applyAlignment="1">
      <alignment horizontal="center" vertical="center" wrapText="1"/>
    </xf>
    <xf numFmtId="0" fontId="25" fillId="3" borderId="5" xfId="0" applyFont="1" applyFill="1" applyBorder="1" applyAlignment="1">
      <alignment horizontal="center" vertical="center" wrapText="1"/>
    </xf>
    <xf numFmtId="3" fontId="0" fillId="0" borderId="20" xfId="0" applyNumberFormat="1" applyFill="1" applyBorder="1" applyAlignment="1">
      <alignment horizontal="center"/>
    </xf>
    <xf numFmtId="3" fontId="23" fillId="0" borderId="20" xfId="0" applyNumberFormat="1" applyFont="1" applyBorder="1" applyAlignment="1">
      <alignment horizontal="center" vertical="center" wrapText="1"/>
    </xf>
    <xf numFmtId="0" fontId="0" fillId="0" borderId="21" xfId="0" applyFill="1" applyBorder="1" applyAlignment="1">
      <alignment horizontal="center"/>
    </xf>
    <xf numFmtId="0" fontId="16" fillId="0" borderId="136" xfId="0" applyFont="1" applyBorder="1" applyAlignment="1">
      <alignment horizontal="justify" vertical="center"/>
    </xf>
    <xf numFmtId="0" fontId="36" fillId="0" borderId="0" xfId="0" applyFont="1" applyAlignment="1">
      <alignment horizontal="left" wrapText="1"/>
    </xf>
    <xf numFmtId="0" fontId="32" fillId="0" borderId="0" xfId="0" applyFont="1" applyAlignment="1">
      <alignment vertical="center"/>
    </xf>
    <xf numFmtId="0" fontId="32" fillId="0" borderId="0" xfId="0" applyFont="1" applyAlignment="1">
      <alignment vertical="center" wrapText="1"/>
    </xf>
    <xf numFmtId="0" fontId="16" fillId="0" borderId="61" xfId="0" applyFont="1" applyFill="1" applyBorder="1" applyAlignment="1">
      <alignment vertical="center" wrapText="1"/>
    </xf>
    <xf numFmtId="0" fontId="32" fillId="0" borderId="44" xfId="0" applyFont="1" applyFill="1" applyBorder="1" applyAlignment="1">
      <alignment vertical="center" wrapText="1"/>
    </xf>
    <xf numFmtId="0" fontId="14" fillId="0" borderId="24" xfId="0" applyFont="1" applyFill="1" applyBorder="1" applyAlignment="1">
      <alignment vertical="center" wrapText="1"/>
    </xf>
    <xf numFmtId="0" fontId="13" fillId="0" borderId="11" xfId="0" applyFont="1" applyBorder="1" applyAlignment="1">
      <alignment vertical="center" wrapText="1"/>
    </xf>
    <xf numFmtId="0" fontId="13" fillId="0" borderId="123" xfId="0" applyFont="1" applyBorder="1" applyAlignment="1">
      <alignment vertical="center" wrapText="1"/>
    </xf>
    <xf numFmtId="0" fontId="13" fillId="0" borderId="152" xfId="0" applyFont="1" applyBorder="1" applyAlignment="1">
      <alignment vertical="center" wrapText="1"/>
    </xf>
    <xf numFmtId="0" fontId="52" fillId="5" borderId="37" xfId="0" applyFont="1" applyFill="1" applyBorder="1" applyAlignment="1">
      <alignment vertical="center" wrapText="1"/>
    </xf>
    <xf numFmtId="0" fontId="52" fillId="5" borderId="9" xfId="0" applyFont="1" applyFill="1" applyBorder="1"/>
    <xf numFmtId="0" fontId="52" fillId="5" borderId="9" xfId="0" applyFont="1" applyFill="1" applyBorder="1" applyAlignment="1">
      <alignment vertical="center" wrapText="1"/>
    </xf>
    <xf numFmtId="0" fontId="13" fillId="0" borderId="13" xfId="0" applyFont="1" applyBorder="1" applyAlignment="1">
      <alignment vertical="center" wrapText="1"/>
    </xf>
    <xf numFmtId="0" fontId="52" fillId="5" borderId="154" xfId="0" applyFont="1" applyFill="1" applyBorder="1" applyAlignment="1">
      <alignment vertical="center" wrapText="1"/>
    </xf>
    <xf numFmtId="0" fontId="52" fillId="5" borderId="153" xfId="0" applyFont="1" applyFill="1" applyBorder="1" applyAlignment="1">
      <alignment vertical="center"/>
    </xf>
    <xf numFmtId="0" fontId="32" fillId="0" borderId="156" xfId="0" applyFont="1" applyBorder="1" applyAlignment="1">
      <alignment vertical="center" wrapText="1"/>
    </xf>
    <xf numFmtId="0" fontId="13" fillId="0" borderId="156" xfId="0" applyFont="1" applyBorder="1" applyAlignment="1">
      <alignment vertical="center"/>
    </xf>
    <xf numFmtId="0" fontId="32" fillId="0" borderId="156" xfId="0" applyFont="1" applyFill="1" applyBorder="1" applyAlignment="1">
      <alignment vertical="center" wrapText="1"/>
    </xf>
    <xf numFmtId="0" fontId="13" fillId="0" borderId="155" xfId="0" applyFont="1" applyFill="1" applyBorder="1" applyAlignment="1">
      <alignment vertical="center"/>
    </xf>
    <xf numFmtId="0" fontId="12" fillId="0" borderId="62" xfId="0" applyFont="1" applyBorder="1" applyAlignment="1">
      <alignmen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1" fillId="0" borderId="13" xfId="0" applyFont="1" applyBorder="1" applyAlignment="1">
      <alignment vertical="center" wrapText="1"/>
    </xf>
    <xf numFmtId="164" fontId="21" fillId="0" borderId="143" xfId="0" applyNumberFormat="1" applyFont="1" applyFill="1" applyBorder="1" applyAlignment="1">
      <alignment horizontal="right" vertical="center" wrapText="1"/>
    </xf>
    <xf numFmtId="164" fontId="21" fillId="0" borderId="157" xfId="0" applyNumberFormat="1" applyFont="1" applyFill="1" applyBorder="1" applyAlignment="1">
      <alignment horizontal="right" vertical="center" wrapText="1"/>
    </xf>
    <xf numFmtId="0" fontId="26" fillId="3" borderId="104" xfId="0" applyFont="1" applyFill="1" applyBorder="1"/>
    <xf numFmtId="2" fontId="21" fillId="0" borderId="158" xfId="0" applyNumberFormat="1" applyFont="1" applyBorder="1" applyAlignment="1">
      <alignment horizontal="right" vertical="center" wrapText="1"/>
    </xf>
    <xf numFmtId="0" fontId="21" fillId="0" borderId="114" xfId="0" applyFont="1" applyBorder="1" applyAlignment="1">
      <alignment horizontal="justify" vertical="center" wrapText="1"/>
    </xf>
    <xf numFmtId="3" fontId="21" fillId="0" borderId="159" xfId="0" applyNumberFormat="1" applyFont="1" applyBorder="1" applyAlignment="1">
      <alignment horizontal="right" vertical="center" wrapText="1"/>
    </xf>
    <xf numFmtId="0" fontId="21" fillId="0" borderId="143" xfId="0" applyFont="1" applyBorder="1" applyAlignment="1">
      <alignment horizontal="right" vertical="center" wrapText="1"/>
    </xf>
    <xf numFmtId="3" fontId="21" fillId="0" borderId="143" xfId="0" applyNumberFormat="1" applyFont="1" applyFill="1" applyBorder="1" applyAlignment="1">
      <alignment horizontal="right" vertical="center" wrapText="1"/>
    </xf>
    <xf numFmtId="0" fontId="21" fillId="0" borderId="160" xfId="0" applyFont="1" applyBorder="1" applyAlignment="1">
      <alignment horizontal="right" vertical="center" wrapText="1"/>
    </xf>
    <xf numFmtId="0" fontId="21" fillId="0" borderId="161" xfId="0" applyFont="1" applyBorder="1" applyAlignment="1">
      <alignment horizontal="right" vertical="center" wrapText="1"/>
    </xf>
    <xf numFmtId="3" fontId="21" fillId="0" borderId="162" xfId="0" applyNumberFormat="1" applyFont="1" applyBorder="1" applyAlignment="1">
      <alignment horizontal="right" vertical="center" wrapText="1"/>
    </xf>
    <xf numFmtId="3" fontId="21" fillId="0" borderId="143" xfId="0" applyNumberFormat="1" applyFont="1" applyBorder="1" applyAlignment="1">
      <alignment horizontal="right" vertical="center" wrapText="1"/>
    </xf>
    <xf numFmtId="3" fontId="21" fillId="0" borderId="160" xfId="0" applyNumberFormat="1" applyFont="1" applyBorder="1" applyAlignment="1">
      <alignment horizontal="right" vertical="center" wrapText="1"/>
    </xf>
    <xf numFmtId="164" fontId="21" fillId="0" borderId="163" xfId="0" applyNumberFormat="1" applyFont="1" applyBorder="1" applyAlignment="1">
      <alignment horizontal="right" vertical="center" wrapText="1"/>
    </xf>
    <xf numFmtId="3" fontId="46" fillId="0" borderId="164" xfId="4" applyNumberFormat="1" applyFont="1" applyBorder="1" applyAlignment="1">
      <alignment horizontal="right" vertical="top"/>
    </xf>
    <xf numFmtId="164" fontId="21" fillId="0" borderId="161" xfId="0" applyNumberFormat="1" applyFont="1" applyBorder="1" applyAlignment="1">
      <alignment horizontal="right" vertical="center" wrapText="1"/>
    </xf>
    <xf numFmtId="0" fontId="0" fillId="0" borderId="167" xfId="0" applyFont="1" applyBorder="1"/>
    <xf numFmtId="0" fontId="0" fillId="0" borderId="157" xfId="0" applyFont="1" applyBorder="1"/>
    <xf numFmtId="0" fontId="0" fillId="0" borderId="158" xfId="0" applyFont="1" applyBorder="1"/>
    <xf numFmtId="0" fontId="21" fillId="0" borderId="114" xfId="0" applyFont="1" applyBorder="1"/>
    <xf numFmtId="3" fontId="24" fillId="0" borderId="159" xfId="0" applyNumberFormat="1" applyFont="1" applyBorder="1" applyAlignment="1">
      <alignment horizontal="right" vertical="center"/>
    </xf>
    <xf numFmtId="0" fontId="24" fillId="0" borderId="143" xfId="0" applyFont="1" applyBorder="1" applyAlignment="1">
      <alignment horizontal="right" vertical="center"/>
    </xf>
    <xf numFmtId="3" fontId="24" fillId="0" borderId="143" xfId="0" applyNumberFormat="1" applyFont="1" applyFill="1" applyBorder="1" applyAlignment="1">
      <alignment horizontal="right" vertical="center"/>
    </xf>
    <xf numFmtId="3" fontId="24" fillId="0" borderId="160" xfId="0" applyNumberFormat="1" applyFont="1" applyFill="1" applyBorder="1" applyAlignment="1">
      <alignment horizontal="right" vertical="center"/>
    </xf>
    <xf numFmtId="0" fontId="24" fillId="0" borderId="160" xfId="0" applyFont="1" applyBorder="1" applyAlignment="1">
      <alignment horizontal="right" vertical="center"/>
    </xf>
    <xf numFmtId="3" fontId="24" fillId="0" borderId="143" xfId="0" applyNumberFormat="1" applyFont="1" applyBorder="1" applyAlignment="1">
      <alignment horizontal="right" vertical="center"/>
    </xf>
    <xf numFmtId="0" fontId="24" fillId="0" borderId="161" xfId="0" applyFont="1" applyBorder="1" applyAlignment="1">
      <alignment horizontal="right" vertical="center"/>
    </xf>
    <xf numFmtId="3" fontId="21" fillId="0" borderId="159" xfId="0" applyNumberFormat="1" applyFont="1" applyBorder="1" applyAlignment="1">
      <alignment horizontal="justify" vertical="center" wrapText="1"/>
    </xf>
    <xf numFmtId="164" fontId="21" fillId="0" borderId="143" xfId="0" applyNumberFormat="1" applyFont="1" applyBorder="1" applyAlignment="1">
      <alignment horizontal="justify" vertical="center" wrapText="1"/>
    </xf>
    <xf numFmtId="3" fontId="21" fillId="0" borderId="143" xfId="0" applyNumberFormat="1" applyFont="1" applyBorder="1" applyAlignment="1">
      <alignment vertical="center" wrapText="1"/>
    </xf>
    <xf numFmtId="0" fontId="21" fillId="0" borderId="143" xfId="0" applyFont="1" applyBorder="1" applyAlignment="1">
      <alignment vertical="center" wrapText="1"/>
    </xf>
    <xf numFmtId="0" fontId="21" fillId="0" borderId="161" xfId="0" applyFont="1" applyBorder="1" applyAlignment="1">
      <alignment vertical="center" wrapText="1"/>
    </xf>
    <xf numFmtId="0" fontId="0" fillId="0" borderId="168" xfId="0" applyFont="1" applyBorder="1" applyAlignment="1">
      <alignment horizontal="left"/>
    </xf>
    <xf numFmtId="0" fontId="0" fillId="0" borderId="167" xfId="0" applyFont="1" applyFill="1" applyBorder="1"/>
    <xf numFmtId="0" fontId="0" fillId="0" borderId="157" xfId="0" applyFont="1" applyFill="1" applyBorder="1"/>
    <xf numFmtId="3" fontId="21" fillId="0" borderId="159" xfId="0" applyNumberFormat="1" applyFont="1" applyFill="1" applyBorder="1" applyAlignment="1">
      <alignment horizontal="right" vertical="center" wrapText="1"/>
    </xf>
    <xf numFmtId="3" fontId="21" fillId="0" borderId="42" xfId="0" applyNumberFormat="1" applyFont="1" applyFill="1" applyBorder="1" applyAlignment="1">
      <alignment horizontal="right" vertical="center" wrapText="1"/>
    </xf>
    <xf numFmtId="164" fontId="21" fillId="0" borderId="43" xfId="0" applyNumberFormat="1" applyFont="1" applyFill="1" applyBorder="1" applyAlignment="1">
      <alignment horizontal="right" vertical="center" wrapText="1"/>
    </xf>
    <xf numFmtId="0" fontId="0" fillId="0" borderId="95" xfId="0" applyFont="1" applyFill="1" applyBorder="1"/>
    <xf numFmtId="0" fontId="0" fillId="0" borderId="0" xfId="0" applyFont="1" applyFill="1"/>
    <xf numFmtId="0" fontId="42" fillId="3" borderId="10" xfId="0" applyFont="1" applyFill="1" applyBorder="1" applyAlignment="1"/>
    <xf numFmtId="0" fontId="32" fillId="0" borderId="169" xfId="0" applyFont="1" applyBorder="1" applyAlignment="1">
      <alignment horizontal="left"/>
    </xf>
    <xf numFmtId="0" fontId="42" fillId="3" borderId="170" xfId="0" applyFont="1" applyFill="1" applyBorder="1" applyAlignment="1"/>
    <xf numFmtId="3" fontId="32" fillId="3" borderId="170" xfId="0" applyNumberFormat="1" applyFont="1" applyFill="1" applyBorder="1" applyAlignment="1"/>
    <xf numFmtId="3" fontId="32" fillId="0" borderId="171" xfId="0" applyNumberFormat="1" applyFont="1" applyFill="1" applyBorder="1" applyAlignment="1"/>
    <xf numFmtId="0" fontId="42" fillId="0" borderId="175" xfId="0" applyFont="1" applyFill="1" applyBorder="1"/>
    <xf numFmtId="0" fontId="42" fillId="0" borderId="135" xfId="0" applyFont="1" applyFill="1" applyBorder="1"/>
    <xf numFmtId="0" fontId="21" fillId="0" borderId="30" xfId="0" applyFont="1" applyBorder="1" applyAlignment="1">
      <alignment horizontal="right" vertical="top"/>
    </xf>
    <xf numFmtId="0" fontId="21" fillId="0" borderId="71" xfId="0" applyFont="1" applyBorder="1" applyAlignment="1">
      <alignment horizontal="right" vertical="top"/>
    </xf>
    <xf numFmtId="0" fontId="21" fillId="0" borderId="46" xfId="0" applyFont="1" applyBorder="1" applyAlignment="1">
      <alignment horizontal="right" vertical="top"/>
    </xf>
    <xf numFmtId="0" fontId="8" fillId="0" borderId="56" xfId="0" applyFont="1" applyBorder="1" applyAlignment="1">
      <alignment horizontal="center"/>
    </xf>
    <xf numFmtId="0" fontId="8" fillId="0" borderId="110" xfId="0" applyFont="1" applyFill="1" applyBorder="1" applyAlignment="1">
      <alignment horizontal="center"/>
    </xf>
    <xf numFmtId="0" fontId="8" fillId="0" borderId="109" xfId="0" applyFont="1" applyFill="1" applyBorder="1" applyAlignment="1">
      <alignment horizontal="center"/>
    </xf>
    <xf numFmtId="0" fontId="8" fillId="0" borderId="56" xfId="0" applyFont="1" applyFill="1" applyBorder="1" applyAlignment="1">
      <alignment horizontal="center"/>
    </xf>
    <xf numFmtId="0" fontId="8" fillId="0" borderId="116" xfId="0" applyFont="1" applyFill="1" applyBorder="1" applyAlignment="1">
      <alignment horizontal="center"/>
    </xf>
    <xf numFmtId="0" fontId="20" fillId="0" borderId="0" xfId="0" applyFont="1" applyAlignment="1">
      <alignment horizontal="right" vertical="top"/>
    </xf>
    <xf numFmtId="0" fontId="20" fillId="0" borderId="0" xfId="0" applyFont="1" applyAlignment="1">
      <alignment wrapText="1"/>
    </xf>
    <xf numFmtId="0" fontId="7" fillId="0" borderId="63" xfId="0" applyFont="1" applyFill="1" applyBorder="1" applyAlignment="1">
      <alignment horizontal="left" vertical="center"/>
    </xf>
    <xf numFmtId="0" fontId="7" fillId="0" borderId="109" xfId="0" applyFont="1" applyBorder="1" applyAlignment="1">
      <alignment vertical="center" wrapText="1"/>
    </xf>
    <xf numFmtId="0" fontId="7" fillId="0" borderId="109" xfId="0" applyFont="1" applyFill="1" applyBorder="1" applyAlignment="1">
      <alignment horizontal="left" vertical="center"/>
    </xf>
    <xf numFmtId="0" fontId="6" fillId="0" borderId="176" xfId="0" applyFont="1" applyFill="1" applyBorder="1" applyAlignment="1">
      <alignment vertical="center" wrapText="1"/>
    </xf>
    <xf numFmtId="0" fontId="21" fillId="0" borderId="20" xfId="0" applyFont="1" applyFill="1" applyBorder="1" applyAlignment="1">
      <alignment horizontal="center" vertical="center" wrapText="1"/>
    </xf>
    <xf numFmtId="3" fontId="21" fillId="0" borderId="20"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0" fillId="0" borderId="158" xfId="0" applyFont="1" applyFill="1" applyBorder="1"/>
    <xf numFmtId="164" fontId="21" fillId="0" borderId="161" xfId="0" applyNumberFormat="1" applyFont="1" applyFill="1" applyBorder="1" applyAlignment="1">
      <alignment horizontal="right" vertical="center" wrapText="1"/>
    </xf>
    <xf numFmtId="164" fontId="21" fillId="0" borderId="45" xfId="0" applyNumberFormat="1" applyFont="1" applyFill="1" applyBorder="1" applyAlignment="1">
      <alignment horizontal="right" vertical="center" wrapText="1"/>
    </xf>
    <xf numFmtId="3" fontId="10" fillId="0" borderId="172" xfId="0" applyNumberFormat="1" applyFont="1" applyFill="1" applyBorder="1" applyAlignment="1"/>
    <xf numFmtId="0" fontId="10" fillId="0" borderId="29" xfId="0" applyFont="1" applyFill="1" applyBorder="1" applyAlignment="1">
      <alignment horizontal="left"/>
    </xf>
    <xf numFmtId="0" fontId="10" fillId="0" borderId="173" xfId="0" applyFont="1" applyFill="1" applyBorder="1" applyAlignment="1">
      <alignment horizontal="left"/>
    </xf>
    <xf numFmtId="3" fontId="62" fillId="3" borderId="149" xfId="0" applyNumberFormat="1" applyFont="1" applyFill="1" applyBorder="1" applyAlignment="1">
      <alignment horizontal="center" vertical="center" wrapText="1"/>
    </xf>
    <xf numFmtId="0" fontId="21" fillId="3" borderId="181" xfId="0" applyFont="1" applyFill="1" applyBorder="1"/>
    <xf numFmtId="0" fontId="21" fillId="0" borderId="182" xfId="0" applyFont="1" applyBorder="1" applyAlignment="1">
      <alignment horizontal="left" vertical="center" wrapText="1"/>
    </xf>
    <xf numFmtId="0" fontId="21" fillId="0" borderId="183" xfId="0" applyFont="1" applyBorder="1" applyAlignment="1">
      <alignment horizontal="left" vertical="center" wrapText="1"/>
    </xf>
    <xf numFmtId="0" fontId="23" fillId="0" borderId="182" xfId="0" applyFont="1" applyFill="1" applyBorder="1" applyAlignment="1">
      <alignment horizontal="left" vertical="center" wrapText="1"/>
    </xf>
    <xf numFmtId="0" fontId="21" fillId="0" borderId="109" xfId="0" applyFont="1" applyBorder="1" applyAlignment="1">
      <alignment horizontal="left" vertical="center" wrapText="1"/>
    </xf>
    <xf numFmtId="0" fontId="21" fillId="0" borderId="114" xfId="0" applyFont="1" applyBorder="1" applyAlignment="1">
      <alignment horizontal="left" vertical="center" wrapText="1"/>
    </xf>
    <xf numFmtId="0" fontId="21" fillId="0" borderId="184" xfId="0" applyFont="1" applyBorder="1" applyAlignment="1">
      <alignment horizontal="left" vertical="center" wrapText="1"/>
    </xf>
    <xf numFmtId="0" fontId="21" fillId="0" borderId="83" xfId="0" applyFont="1" applyBorder="1"/>
    <xf numFmtId="0" fontId="21" fillId="0" borderId="176" xfId="0" applyFont="1" applyBorder="1" applyAlignment="1">
      <alignment horizontal="left" vertical="center" wrapText="1"/>
    </xf>
    <xf numFmtId="0" fontId="21" fillId="0" borderId="185" xfId="0" applyFont="1" applyBorder="1" applyAlignment="1">
      <alignment horizontal="left" vertical="center" wrapText="1"/>
    </xf>
    <xf numFmtId="0" fontId="21" fillId="0" borderId="23" xfId="0" applyFont="1" applyBorder="1"/>
    <xf numFmtId="0" fontId="44" fillId="6" borderId="0" xfId="0" applyFont="1" applyFill="1" applyBorder="1" applyAlignment="1">
      <alignment horizontal="left" vertical="center" wrapText="1"/>
    </xf>
    <xf numFmtId="0" fontId="21" fillId="0" borderId="23" xfId="0" applyFont="1" applyBorder="1" applyAlignment="1">
      <alignment horizontal="left" vertical="center" wrapText="1"/>
    </xf>
    <xf numFmtId="0" fontId="23" fillId="0" borderId="186" xfId="0" applyFont="1" applyFill="1" applyBorder="1" applyAlignment="1">
      <alignment horizontal="left" vertical="center" wrapText="1"/>
    </xf>
    <xf numFmtId="0" fontId="21" fillId="0" borderId="138" xfId="0" applyFont="1" applyFill="1" applyBorder="1" applyAlignment="1">
      <alignment horizontal="left" vertical="center" wrapText="1"/>
    </xf>
    <xf numFmtId="0" fontId="21" fillId="0" borderId="109" xfId="0" applyFont="1" applyFill="1" applyBorder="1" applyAlignment="1">
      <alignment horizontal="left" vertical="center" wrapText="1"/>
    </xf>
    <xf numFmtId="0" fontId="21" fillId="0" borderId="139" xfId="0" applyFont="1" applyFill="1" applyBorder="1" applyAlignment="1">
      <alignment horizontal="lef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42" fillId="4" borderId="151" xfId="0" applyFont="1" applyFill="1" applyBorder="1" applyAlignment="1">
      <alignment horizontal="center" vertical="center" wrapText="1"/>
    </xf>
    <xf numFmtId="0" fontId="42" fillId="4" borderId="178" xfId="0" applyFont="1" applyFill="1" applyBorder="1" applyAlignment="1">
      <alignment horizontal="center" vertical="center" wrapText="1"/>
    </xf>
    <xf numFmtId="3" fontId="32" fillId="0" borderId="198" xfId="0" applyNumberFormat="1" applyFont="1" applyFill="1" applyBorder="1" applyAlignment="1"/>
    <xf numFmtId="0" fontId="32" fillId="0" borderId="169" xfId="0" applyFont="1" applyBorder="1"/>
    <xf numFmtId="0" fontId="21" fillId="0" borderId="112" xfId="0" applyFont="1" applyBorder="1" applyAlignment="1">
      <alignment horizontal="left" vertical="center" wrapText="1"/>
    </xf>
    <xf numFmtId="3" fontId="0" fillId="0" borderId="201" xfId="0" applyNumberFormat="1" applyFill="1" applyBorder="1" applyAlignment="1">
      <alignment horizontal="center"/>
    </xf>
    <xf numFmtId="0" fontId="23" fillId="0" borderId="201" xfId="0" applyFont="1" applyBorder="1" applyAlignment="1">
      <alignment horizontal="center" vertical="center" wrapText="1"/>
    </xf>
    <xf numFmtId="3" fontId="23" fillId="0" borderId="201" xfId="0" applyNumberFormat="1" applyFont="1" applyBorder="1" applyAlignment="1">
      <alignment horizontal="center" vertical="center" wrapText="1"/>
    </xf>
    <xf numFmtId="3" fontId="21" fillId="0" borderId="201" xfId="0" applyNumberFormat="1" applyFont="1" applyBorder="1" applyAlignment="1">
      <alignment horizontal="center" vertical="center" wrapText="1"/>
    </xf>
    <xf numFmtId="0" fontId="21" fillId="0" borderId="201" xfId="0" applyFont="1" applyBorder="1" applyAlignment="1">
      <alignment horizontal="center" vertical="center" wrapText="1"/>
    </xf>
    <xf numFmtId="3" fontId="21" fillId="0" borderId="201" xfId="0" applyNumberFormat="1" applyFont="1" applyFill="1" applyBorder="1" applyAlignment="1">
      <alignment horizontal="center" vertical="center" wrapText="1"/>
    </xf>
    <xf numFmtId="0" fontId="3" fillId="0" borderId="156" xfId="0" applyFont="1" applyFill="1" applyBorder="1" applyAlignment="1">
      <alignment vertical="center" wrapText="1"/>
    </xf>
    <xf numFmtId="0" fontId="7" fillId="0" borderId="203" xfId="0" applyFont="1" applyBorder="1" applyAlignment="1">
      <alignment vertical="center" wrapText="1"/>
    </xf>
    <xf numFmtId="0" fontId="32" fillId="0" borderId="204" xfId="0" applyFont="1" applyBorder="1"/>
    <xf numFmtId="0" fontId="7" fillId="0" borderId="203" xfId="0" applyFont="1" applyFill="1" applyBorder="1" applyAlignment="1">
      <alignment horizontal="left" vertical="center"/>
    </xf>
    <xf numFmtId="0" fontId="2" fillId="0" borderId="202" xfId="0" applyFont="1" applyBorder="1" applyAlignment="1">
      <alignment vertical="center" wrapText="1"/>
    </xf>
    <xf numFmtId="0" fontId="32" fillId="0" borderId="205" xfId="0" applyFont="1" applyBorder="1" applyAlignment="1">
      <alignment vertical="center" wrapText="1"/>
    </xf>
    <xf numFmtId="0" fontId="32" fillId="0" borderId="134" xfId="0" applyFont="1" applyBorder="1" applyAlignment="1">
      <alignment vertical="center" wrapText="1"/>
    </xf>
    <xf numFmtId="0" fontId="6" fillId="0" borderId="205" xfId="0" applyFont="1" applyFill="1" applyBorder="1" applyAlignment="1">
      <alignment vertical="center" wrapText="1"/>
    </xf>
    <xf numFmtId="0" fontId="2" fillId="0" borderId="76" xfId="0" applyFont="1" applyBorder="1" applyAlignment="1">
      <alignment vertical="center" wrapText="1"/>
    </xf>
    <xf numFmtId="0" fontId="2" fillId="0" borderId="206" xfId="0" applyFont="1" applyBorder="1" applyAlignment="1">
      <alignment vertical="center"/>
    </xf>
    <xf numFmtId="0" fontId="2" fillId="0" borderId="206" xfId="0" applyFont="1" applyBorder="1" applyAlignment="1">
      <alignment vertical="center" wrapText="1"/>
    </xf>
    <xf numFmtId="0" fontId="32" fillId="0" borderId="207" xfId="0" applyFont="1" applyBorder="1" applyAlignment="1">
      <alignment vertical="center" wrapText="1"/>
    </xf>
    <xf numFmtId="0" fontId="2" fillId="0" borderId="11" xfId="0" applyFont="1" applyBorder="1" applyAlignment="1">
      <alignment vertical="center" wrapText="1"/>
    </xf>
    <xf numFmtId="0" fontId="2" fillId="0" borderId="64" xfId="0" applyFont="1" applyBorder="1" applyAlignment="1">
      <alignment vertical="center" wrapText="1"/>
    </xf>
    <xf numFmtId="0" fontId="2" fillId="0" borderId="123" xfId="0" applyFont="1" applyBorder="1" applyAlignment="1">
      <alignment vertical="center" wrapText="1"/>
    </xf>
    <xf numFmtId="0" fontId="2" fillId="0" borderId="26" xfId="0" applyFont="1" applyBorder="1" applyAlignment="1">
      <alignment horizontal="left" vertical="center" wrapText="1"/>
    </xf>
    <xf numFmtId="0" fontId="2" fillId="0" borderId="208" xfId="0" applyFont="1" applyBorder="1" applyAlignment="1">
      <alignment vertical="center"/>
    </xf>
    <xf numFmtId="0" fontId="6" fillId="0" borderId="207" xfId="0" applyFont="1" applyFill="1" applyBorder="1" applyAlignment="1">
      <alignment vertical="center" wrapText="1"/>
    </xf>
    <xf numFmtId="0" fontId="7" fillId="0" borderId="202" xfId="0" applyFont="1" applyBorder="1" applyAlignment="1">
      <alignment vertical="center"/>
    </xf>
    <xf numFmtId="0" fontId="32" fillId="0" borderId="202" xfId="0" applyFont="1" applyBorder="1" applyAlignment="1">
      <alignment vertical="center"/>
    </xf>
    <xf numFmtId="0" fontId="6" fillId="0" borderId="202" xfId="0" applyFont="1" applyBorder="1" applyAlignment="1">
      <alignment vertical="center"/>
    </xf>
    <xf numFmtId="0" fontId="14" fillId="0" borderId="202" xfId="0" applyFont="1" applyBorder="1" applyAlignment="1">
      <alignment vertical="center"/>
    </xf>
    <xf numFmtId="0" fontId="7" fillId="0" borderId="209" xfId="0" applyFont="1" applyBorder="1" applyAlignment="1">
      <alignment vertical="center"/>
    </xf>
    <xf numFmtId="0" fontId="2" fillId="0" borderId="202" xfId="0" applyFont="1" applyBorder="1" applyAlignment="1">
      <alignment vertical="center"/>
    </xf>
    <xf numFmtId="0" fontId="9" fillId="0" borderId="202" xfId="0" applyFont="1" applyBorder="1" applyAlignment="1">
      <alignment vertical="center"/>
    </xf>
    <xf numFmtId="0" fontId="5" fillId="0" borderId="206" xfId="0" applyFont="1" applyBorder="1" applyAlignment="1">
      <alignment vertical="center"/>
    </xf>
    <xf numFmtId="0" fontId="3" fillId="0" borderId="210" xfId="0" applyFont="1" applyFill="1" applyBorder="1" applyAlignment="1">
      <alignment vertical="center" wrapText="1"/>
    </xf>
    <xf numFmtId="0" fontId="32" fillId="0" borderId="203" xfId="0" applyFont="1" applyFill="1" applyBorder="1" applyAlignment="1">
      <alignment vertical="center" wrapText="1"/>
    </xf>
    <xf numFmtId="0" fontId="2" fillId="0" borderId="203" xfId="0" applyFont="1" applyBorder="1" applyAlignment="1">
      <alignment vertical="center"/>
    </xf>
    <xf numFmtId="0" fontId="32" fillId="0" borderId="203" xfId="0" applyFont="1" applyFill="1" applyBorder="1" applyAlignment="1">
      <alignment vertical="center"/>
    </xf>
    <xf numFmtId="0" fontId="2" fillId="0" borderId="203" xfId="0" applyFont="1" applyFill="1" applyBorder="1" applyAlignment="1">
      <alignment vertical="center" wrapText="1"/>
    </xf>
    <xf numFmtId="0" fontId="14" fillId="0" borderId="203" xfId="0" applyFont="1" applyBorder="1" applyAlignment="1">
      <alignment vertical="center"/>
    </xf>
    <xf numFmtId="0" fontId="7" fillId="0" borderId="203" xfId="0" applyFont="1" applyBorder="1" applyAlignment="1">
      <alignment vertical="center"/>
    </xf>
    <xf numFmtId="0" fontId="9" fillId="0" borderId="203" xfId="0" applyFont="1" applyBorder="1" applyAlignment="1">
      <alignment vertical="center"/>
    </xf>
    <xf numFmtId="0" fontId="3" fillId="0" borderId="205" xfId="0" applyFont="1" applyBorder="1" applyAlignment="1">
      <alignment vertical="center"/>
    </xf>
    <xf numFmtId="0" fontId="2" fillId="0" borderId="205" xfId="0" applyFont="1" applyBorder="1" applyAlignment="1">
      <alignment vertical="center"/>
    </xf>
    <xf numFmtId="0" fontId="3" fillId="0" borderId="211" xfId="0" applyFont="1" applyBorder="1" applyAlignment="1">
      <alignment vertical="center"/>
    </xf>
    <xf numFmtId="0" fontId="14" fillId="0" borderId="212" xfId="0" applyFont="1" applyBorder="1" applyAlignment="1">
      <alignment vertical="center"/>
    </xf>
    <xf numFmtId="0" fontId="11" fillId="0" borderId="202" xfId="0" applyFont="1" applyBorder="1" applyAlignment="1">
      <alignment vertical="center"/>
    </xf>
    <xf numFmtId="0" fontId="32" fillId="0" borderId="206" xfId="0" applyFont="1" applyBorder="1" applyAlignment="1">
      <alignment vertical="center"/>
    </xf>
    <xf numFmtId="0" fontId="2" fillId="0" borderId="210" xfId="0" applyFont="1" applyBorder="1" applyAlignment="1">
      <alignment vertical="center"/>
    </xf>
    <xf numFmtId="0" fontId="6" fillId="0" borderId="203" xfId="0" applyFont="1" applyBorder="1" applyAlignment="1">
      <alignment vertical="center"/>
    </xf>
    <xf numFmtId="0" fontId="11" fillId="0" borderId="203" xfId="0" applyFont="1" applyBorder="1" applyAlignment="1">
      <alignment vertical="center"/>
    </xf>
    <xf numFmtId="0" fontId="32" fillId="0" borderId="211" xfId="0" applyFont="1" applyFill="1" applyBorder="1" applyAlignment="1">
      <alignment vertical="center" wrapText="1"/>
    </xf>
    <xf numFmtId="0" fontId="6" fillId="0" borderId="212" xfId="0" applyFont="1" applyBorder="1" applyAlignment="1">
      <alignment vertical="center"/>
    </xf>
    <xf numFmtId="0" fontId="15" fillId="0" borderId="202" xfId="0" applyFont="1" applyBorder="1" applyAlignment="1">
      <alignment vertical="center"/>
    </xf>
    <xf numFmtId="0" fontId="15" fillId="0" borderId="203" xfId="0" applyFont="1" applyBorder="1" applyAlignment="1">
      <alignment vertical="center"/>
    </xf>
    <xf numFmtId="0" fontId="32" fillId="0" borderId="206" xfId="0" applyFont="1" applyFill="1" applyBorder="1" applyAlignment="1">
      <alignment vertical="center"/>
    </xf>
    <xf numFmtId="0" fontId="14" fillId="0" borderId="210" xfId="0" applyFont="1" applyBorder="1" applyAlignment="1">
      <alignment vertical="center"/>
    </xf>
    <xf numFmtId="0" fontId="32" fillId="0" borderId="203" xfId="0" applyFont="1" applyFill="1" applyBorder="1"/>
    <xf numFmtId="0" fontId="32" fillId="0" borderId="202" xfId="0" applyFont="1" applyFill="1" applyBorder="1" applyAlignment="1">
      <alignment vertical="center"/>
    </xf>
    <xf numFmtId="0" fontId="2" fillId="0" borderId="210" xfId="0" applyFont="1" applyFill="1" applyBorder="1" applyAlignment="1">
      <alignment vertical="center"/>
    </xf>
    <xf numFmtId="0" fontId="2" fillId="0" borderId="212" xfId="0" applyFont="1" applyBorder="1" applyAlignment="1">
      <alignment vertical="center"/>
    </xf>
    <xf numFmtId="0" fontId="10" fillId="0" borderId="202" xfId="0" applyFont="1" applyBorder="1" applyAlignment="1">
      <alignment vertical="center"/>
    </xf>
    <xf numFmtId="0" fontId="4" fillId="0" borderId="114" xfId="0" applyFont="1" applyBorder="1" applyAlignment="1">
      <alignment vertical="center"/>
    </xf>
    <xf numFmtId="0" fontId="32" fillId="0" borderId="207" xfId="0" applyFont="1" applyBorder="1" applyAlignment="1">
      <alignment vertical="center"/>
    </xf>
    <xf numFmtId="0" fontId="10" fillId="0" borderId="207" xfId="0" applyFont="1" applyBorder="1" applyAlignment="1">
      <alignment vertical="center"/>
    </xf>
    <xf numFmtId="0" fontId="32" fillId="0" borderId="114" xfId="0" applyFont="1" applyBorder="1" applyAlignment="1">
      <alignment vertical="center"/>
    </xf>
    <xf numFmtId="0" fontId="2" fillId="0" borderId="23" xfId="0" applyFont="1" applyBorder="1" applyAlignment="1">
      <alignment vertical="center"/>
    </xf>
    <xf numFmtId="0" fontId="6" fillId="0" borderId="114" xfId="0" applyFont="1" applyBorder="1" applyAlignment="1">
      <alignment vertical="center"/>
    </xf>
    <xf numFmtId="0" fontId="0" fillId="0" borderId="202" xfId="0" applyFont="1" applyFill="1" applyBorder="1" applyAlignment="1">
      <alignment vertical="center"/>
    </xf>
    <xf numFmtId="0" fontId="14" fillId="0" borderId="64" xfId="0" applyFont="1" applyBorder="1" applyAlignment="1">
      <alignment vertical="center"/>
    </xf>
    <xf numFmtId="0" fontId="10" fillId="0" borderId="203" xfId="0" applyFont="1" applyBorder="1" applyAlignment="1">
      <alignment vertical="center"/>
    </xf>
    <xf numFmtId="0" fontId="2" fillId="0" borderId="64" xfId="0" applyFont="1" applyBorder="1" applyAlignment="1">
      <alignment vertical="center"/>
    </xf>
    <xf numFmtId="0" fontId="32" fillId="0" borderId="205" xfId="0" applyFont="1" applyFill="1" applyBorder="1"/>
    <xf numFmtId="0" fontId="10" fillId="0" borderId="205" xfId="0" applyFont="1" applyBorder="1" applyAlignment="1">
      <alignment vertical="center"/>
    </xf>
    <xf numFmtId="0" fontId="2" fillId="0" borderId="63" xfId="0" applyFont="1" applyFill="1" applyBorder="1" applyAlignment="1">
      <alignment vertical="center" wrapText="1"/>
    </xf>
    <xf numFmtId="0" fontId="32" fillId="0" borderId="205" xfId="0" applyFont="1" applyBorder="1"/>
    <xf numFmtId="0" fontId="6" fillId="0" borderId="64" xfId="0" applyFont="1" applyBorder="1" applyAlignment="1">
      <alignment vertical="center"/>
    </xf>
    <xf numFmtId="0" fontId="32" fillId="0" borderId="203" xfId="0" applyFont="1" applyBorder="1" applyAlignment="1">
      <alignment vertical="center"/>
    </xf>
    <xf numFmtId="0" fontId="2" fillId="0" borderId="203" xfId="0" applyFont="1" applyFill="1" applyBorder="1" applyAlignment="1">
      <alignment vertical="center"/>
    </xf>
    <xf numFmtId="0" fontId="32" fillId="0" borderId="211" xfId="0" applyFont="1" applyBorder="1" applyAlignment="1">
      <alignment vertical="center"/>
    </xf>
    <xf numFmtId="0" fontId="10" fillId="0" borderId="9" xfId="0" applyFont="1" applyBorder="1" applyAlignment="1">
      <alignment vertical="center"/>
    </xf>
    <xf numFmtId="0" fontId="10" fillId="0" borderId="156" xfId="0" applyFont="1" applyBorder="1" applyAlignment="1">
      <alignment vertical="center"/>
    </xf>
    <xf numFmtId="164" fontId="21" fillId="0" borderId="162" xfId="0" applyNumberFormat="1" applyFont="1" applyBorder="1" applyAlignment="1">
      <alignment horizontal="right" vertical="center" wrapText="1"/>
    </xf>
    <xf numFmtId="164" fontId="21" fillId="0" borderId="188" xfId="0" applyNumberFormat="1" applyFont="1" applyBorder="1" applyAlignment="1">
      <alignment horizontal="right" vertical="center" wrapText="1"/>
    </xf>
    <xf numFmtId="164" fontId="21" fillId="0" borderId="187" xfId="0" applyNumberFormat="1" applyFont="1" applyBorder="1" applyAlignment="1">
      <alignment horizontal="right" vertical="center" wrapText="1"/>
    </xf>
    <xf numFmtId="3" fontId="21" fillId="0" borderId="191" xfId="0" applyNumberFormat="1" applyFont="1" applyBorder="1" applyAlignment="1">
      <alignment horizontal="right" vertical="center" wrapText="1"/>
    </xf>
    <xf numFmtId="3" fontId="0" fillId="0" borderId="0" xfId="0" applyNumberFormat="1"/>
    <xf numFmtId="164" fontId="21" fillId="0" borderId="191" xfId="0" applyNumberFormat="1" applyFont="1" applyFill="1" applyBorder="1" applyAlignment="1">
      <alignment horizontal="right" vertical="center" wrapText="1"/>
    </xf>
    <xf numFmtId="164" fontId="0" fillId="0" borderId="0" xfId="0" applyNumberFormat="1"/>
    <xf numFmtId="164" fontId="21" fillId="0" borderId="192" xfId="0" applyNumberFormat="1" applyFont="1" applyBorder="1" applyAlignment="1">
      <alignment horizontal="right" vertical="center" wrapText="1"/>
    </xf>
    <xf numFmtId="164" fontId="21" fillId="0" borderId="160" xfId="0" applyNumberFormat="1" applyFont="1" applyFill="1" applyBorder="1" applyAlignment="1">
      <alignment horizontal="right" vertical="center" wrapText="1"/>
    </xf>
    <xf numFmtId="164" fontId="21" fillId="0" borderId="137" xfId="0" applyNumberFormat="1" applyFont="1" applyFill="1" applyBorder="1" applyAlignment="1">
      <alignment horizontal="right" vertical="center" wrapText="1"/>
    </xf>
    <xf numFmtId="164" fontId="21" fillId="0" borderId="213" xfId="0" applyNumberFormat="1" applyFont="1" applyFill="1" applyBorder="1" applyAlignment="1">
      <alignment horizontal="right" vertical="center" wrapText="1"/>
    </xf>
    <xf numFmtId="0" fontId="32" fillId="0" borderId="206" xfId="0" applyFont="1" applyBorder="1" applyAlignment="1">
      <alignment horizontal="center"/>
    </xf>
    <xf numFmtId="0" fontId="8" fillId="0" borderId="205" xfId="0" applyFont="1" applyFill="1" applyBorder="1" applyAlignment="1">
      <alignment horizontal="center"/>
    </xf>
    <xf numFmtId="3" fontId="32" fillId="0" borderId="174" xfId="0" applyNumberFormat="1" applyFont="1" applyFill="1" applyBorder="1" applyAlignment="1">
      <alignment horizontal="right"/>
    </xf>
    <xf numFmtId="3" fontId="32" fillId="0" borderId="132" xfId="0" applyNumberFormat="1" applyFont="1" applyBorder="1" applyAlignment="1">
      <alignment horizontal="right"/>
    </xf>
    <xf numFmtId="3" fontId="32" fillId="0" borderId="196" xfId="0" applyNumberFormat="1" applyFont="1" applyFill="1" applyBorder="1" applyAlignment="1">
      <alignment horizontal="right"/>
    </xf>
    <xf numFmtId="3" fontId="32" fillId="0" borderId="137" xfId="0" applyNumberFormat="1" applyFont="1" applyFill="1" applyBorder="1" applyAlignment="1">
      <alignment horizontal="right"/>
    </xf>
    <xf numFmtId="3" fontId="32" fillId="0" borderId="197" xfId="0" applyNumberFormat="1" applyFont="1" applyFill="1" applyBorder="1" applyAlignment="1">
      <alignment horizontal="right"/>
    </xf>
    <xf numFmtId="3" fontId="32" fillId="0" borderId="199" xfId="0" applyNumberFormat="1" applyFont="1" applyFill="1" applyBorder="1" applyAlignment="1">
      <alignment horizontal="right"/>
    </xf>
    <xf numFmtId="3" fontId="32" fillId="0" borderId="132" xfId="0" applyNumberFormat="1" applyFont="1" applyFill="1" applyBorder="1" applyAlignment="1">
      <alignment horizontal="right"/>
    </xf>
    <xf numFmtId="0" fontId="1" fillId="0" borderId="109" xfId="0" applyFont="1" applyFill="1" applyBorder="1" applyAlignment="1">
      <alignment horizontal="center"/>
    </xf>
    <xf numFmtId="0" fontId="1" fillId="0" borderId="205" xfId="0" applyFont="1" applyFill="1" applyBorder="1" applyAlignment="1">
      <alignment horizontal="center"/>
    </xf>
    <xf numFmtId="0" fontId="1" fillId="0" borderId="64" xfId="0" applyFont="1" applyFill="1" applyBorder="1" applyAlignment="1">
      <alignment horizontal="center"/>
    </xf>
    <xf numFmtId="0" fontId="1" fillId="0" borderId="56" xfId="0" applyFont="1" applyBorder="1" applyAlignment="1">
      <alignment horizontal="center"/>
    </xf>
    <xf numFmtId="3" fontId="21" fillId="0" borderId="7" xfId="0" applyNumberFormat="1" applyFont="1" applyFill="1" applyBorder="1" applyAlignment="1">
      <alignment horizontal="center" vertical="center" wrapText="1"/>
    </xf>
    <xf numFmtId="0" fontId="32" fillId="0" borderId="183" xfId="0" applyFont="1" applyFill="1" applyBorder="1"/>
    <xf numFmtId="0" fontId="32" fillId="0" borderId="203" xfId="0" applyFont="1" applyFill="1" applyBorder="1" applyAlignment="1">
      <alignment horizontal="center"/>
    </xf>
    <xf numFmtId="3" fontId="21" fillId="0" borderId="215" xfId="0" applyNumberFormat="1" applyFont="1" applyFill="1" applyBorder="1" applyAlignment="1">
      <alignment horizontal="right" vertical="center" wrapText="1"/>
    </xf>
    <xf numFmtId="164" fontId="22" fillId="0" borderId="214" xfId="0" applyNumberFormat="1" applyFont="1" applyFill="1" applyBorder="1" applyAlignment="1">
      <alignment horizontal="right" vertical="center" wrapText="1"/>
    </xf>
    <xf numFmtId="0" fontId="22" fillId="2" borderId="33" xfId="0" applyFont="1" applyFill="1" applyBorder="1" applyAlignment="1">
      <alignment vertical="center" wrapText="1"/>
    </xf>
    <xf numFmtId="0" fontId="22" fillId="2" borderId="10" xfId="0" applyFont="1" applyFill="1" applyBorder="1" applyAlignment="1">
      <alignment vertical="center" wrapText="1"/>
    </xf>
    <xf numFmtId="0" fontId="22" fillId="2" borderId="40" xfId="0" applyFont="1" applyFill="1" applyBorder="1" applyAlignment="1">
      <alignment vertical="center" wrapText="1"/>
    </xf>
    <xf numFmtId="0" fontId="22" fillId="2" borderId="180" xfId="0" applyFont="1" applyFill="1" applyBorder="1" applyAlignment="1">
      <alignment vertical="center" wrapText="1"/>
    </xf>
    <xf numFmtId="164" fontId="0" fillId="0" borderId="96" xfId="0" applyNumberFormat="1" applyBorder="1"/>
    <xf numFmtId="3" fontId="21" fillId="0" borderId="129" xfId="0" applyNumberFormat="1" applyFont="1" applyBorder="1" applyAlignment="1">
      <alignment horizontal="right" vertical="center" wrapText="1"/>
    </xf>
    <xf numFmtId="164" fontId="21" fillId="0" borderId="145" xfId="0" applyNumberFormat="1" applyFont="1" applyBorder="1" applyAlignment="1">
      <alignment horizontal="right" vertical="center" wrapText="1"/>
    </xf>
    <xf numFmtId="3" fontId="46" fillId="0" borderId="219" xfId="4" applyNumberFormat="1" applyFont="1" applyBorder="1" applyAlignment="1">
      <alignment horizontal="right" vertical="top"/>
    </xf>
    <xf numFmtId="164" fontId="21" fillId="0" borderId="129" xfId="0" applyNumberFormat="1" applyFont="1" applyBorder="1" applyAlignment="1">
      <alignment horizontal="right" vertical="center" wrapText="1"/>
    </xf>
    <xf numFmtId="3" fontId="21" fillId="0" borderId="220" xfId="0" applyNumberFormat="1" applyFont="1" applyBorder="1" applyAlignment="1">
      <alignment horizontal="right" vertical="center" wrapText="1"/>
    </xf>
    <xf numFmtId="2" fontId="21" fillId="0" borderId="106" xfId="0" applyNumberFormat="1" applyFont="1" applyBorder="1" applyAlignment="1">
      <alignment horizontal="right" vertical="center" wrapText="1"/>
    </xf>
    <xf numFmtId="3" fontId="21" fillId="0" borderId="101" xfId="0" applyNumberFormat="1" applyFont="1" applyBorder="1" applyAlignment="1">
      <alignment horizontal="justify" vertical="center" wrapText="1"/>
    </xf>
    <xf numFmtId="164" fontId="46" fillId="0" borderId="163" xfId="4" applyNumberFormat="1" applyFont="1" applyBorder="1" applyAlignment="1">
      <alignment horizontal="right" vertical="top"/>
    </xf>
    <xf numFmtId="3" fontId="46" fillId="0" borderId="222" xfId="4" applyNumberFormat="1" applyFont="1" applyBorder="1" applyAlignment="1">
      <alignment horizontal="right" vertical="top"/>
    </xf>
    <xf numFmtId="164" fontId="21" fillId="0" borderId="220" xfId="0" applyNumberFormat="1" applyFont="1" applyBorder="1" applyAlignment="1">
      <alignment horizontal="right" vertical="center" wrapText="1"/>
    </xf>
    <xf numFmtId="0" fontId="21" fillId="0" borderId="220" xfId="0" applyFont="1" applyBorder="1" applyAlignment="1">
      <alignment horizontal="right" vertical="center" wrapText="1"/>
    </xf>
    <xf numFmtId="0" fontId="26" fillId="3" borderId="221" xfId="0" applyFont="1" applyFill="1" applyBorder="1"/>
    <xf numFmtId="0" fontId="26" fillId="3" borderId="217" xfId="0" applyFont="1" applyFill="1" applyBorder="1"/>
    <xf numFmtId="164" fontId="21" fillId="0" borderId="216" xfId="0" applyNumberFormat="1" applyFont="1" applyBorder="1" applyAlignment="1">
      <alignment horizontal="right" vertical="center" wrapText="1"/>
    </xf>
    <xf numFmtId="164" fontId="21" fillId="0" borderId="194" xfId="0" applyNumberFormat="1" applyFont="1" applyBorder="1" applyAlignment="1">
      <alignment horizontal="right" vertical="center" wrapText="1"/>
    </xf>
    <xf numFmtId="0" fontId="0" fillId="0" borderId="224" xfId="0" applyFont="1" applyFill="1" applyBorder="1"/>
    <xf numFmtId="0" fontId="21" fillId="0" borderId="225" xfId="0" applyFont="1" applyBorder="1" applyAlignment="1">
      <alignment horizontal="justify" vertical="center" wrapText="1"/>
    </xf>
    <xf numFmtId="0" fontId="21" fillId="0" borderId="220" xfId="0" applyFont="1" applyBorder="1" applyAlignment="1">
      <alignment horizontal="justify" vertical="center" wrapText="1"/>
    </xf>
    <xf numFmtId="3" fontId="21" fillId="0" borderId="220" xfId="0" applyNumberFormat="1" applyFont="1" applyFill="1" applyBorder="1" applyAlignment="1">
      <alignment horizontal="right" vertical="center" wrapText="1"/>
    </xf>
    <xf numFmtId="0" fontId="21" fillId="0" borderId="226" xfId="0" applyFont="1" applyBorder="1" applyAlignment="1">
      <alignment horizontal="right" vertical="center" wrapText="1"/>
    </xf>
    <xf numFmtId="0" fontId="21" fillId="0" borderId="227" xfId="0" applyFont="1" applyBorder="1" applyAlignment="1">
      <alignment horizontal="right" vertical="center" wrapText="1"/>
    </xf>
    <xf numFmtId="3" fontId="21" fillId="0" borderId="228" xfId="0" applyNumberFormat="1" applyFont="1" applyBorder="1" applyAlignment="1">
      <alignment horizontal="right" vertical="center" wrapText="1"/>
    </xf>
    <xf numFmtId="3" fontId="21" fillId="0" borderId="226" xfId="0" applyNumberFormat="1" applyFont="1" applyBorder="1" applyAlignment="1">
      <alignment horizontal="right" vertical="center" wrapText="1"/>
    </xf>
    <xf numFmtId="3" fontId="21" fillId="0" borderId="101" xfId="0" applyNumberFormat="1" applyFont="1" applyBorder="1" applyAlignment="1">
      <alignment horizontal="right" vertical="center" wrapText="1"/>
    </xf>
    <xf numFmtId="3" fontId="46" fillId="0" borderId="230" xfId="4" applyNumberFormat="1" applyFont="1" applyBorder="1" applyAlignment="1">
      <alignment horizontal="right" vertical="top"/>
    </xf>
    <xf numFmtId="3" fontId="46" fillId="0" borderId="231" xfId="4" applyNumberFormat="1" applyFont="1" applyBorder="1" applyAlignment="1">
      <alignment horizontal="right" vertical="top"/>
    </xf>
    <xf numFmtId="164" fontId="21" fillId="0" borderId="106" xfId="0" applyNumberFormat="1" applyFont="1" applyBorder="1" applyAlignment="1">
      <alignment horizontal="right" vertical="center" wrapText="1"/>
    </xf>
    <xf numFmtId="3" fontId="21" fillId="0" borderId="232" xfId="0" applyNumberFormat="1" applyFont="1" applyBorder="1" applyAlignment="1">
      <alignment horizontal="right" vertical="center" wrapText="1"/>
    </xf>
    <xf numFmtId="164" fontId="46" fillId="0" borderId="145" xfId="4" applyNumberFormat="1" applyFont="1" applyBorder="1" applyAlignment="1">
      <alignment horizontal="right" vertical="top"/>
    </xf>
    <xf numFmtId="164" fontId="21" fillId="0" borderId="232" xfId="0" applyNumberFormat="1" applyFont="1" applyBorder="1" applyAlignment="1">
      <alignment horizontal="right" vertical="center" wrapText="1"/>
    </xf>
    <xf numFmtId="164" fontId="21" fillId="0" borderId="228" xfId="0" applyNumberFormat="1" applyFont="1" applyBorder="1" applyAlignment="1">
      <alignment horizontal="right" vertical="center" wrapText="1"/>
    </xf>
    <xf numFmtId="164" fontId="21" fillId="0" borderId="220" xfId="0" applyNumberFormat="1" applyFont="1" applyFill="1" applyBorder="1" applyAlignment="1">
      <alignment horizontal="right" vertical="center" wrapText="1"/>
    </xf>
    <xf numFmtId="164" fontId="21" fillId="0" borderId="227" xfId="0" applyNumberFormat="1" applyFont="1" applyBorder="1" applyAlignment="1">
      <alignment horizontal="right" vertical="center" wrapText="1"/>
    </xf>
    <xf numFmtId="0" fontId="22" fillId="0" borderId="233" xfId="0" applyFont="1" applyBorder="1" applyAlignment="1">
      <alignment horizontal="justify" vertical="center" wrapText="1"/>
    </xf>
    <xf numFmtId="3" fontId="22" fillId="0" borderId="234" xfId="0" applyNumberFormat="1" applyFont="1" applyBorder="1" applyAlignment="1">
      <alignment horizontal="justify" vertical="center" wrapText="1"/>
    </xf>
    <xf numFmtId="164" fontId="22" fillId="0" borderId="235" xfId="0" applyNumberFormat="1" applyFont="1" applyBorder="1" applyAlignment="1">
      <alignment horizontal="justify" vertical="center" wrapText="1"/>
    </xf>
    <xf numFmtId="3" fontId="22" fillId="0" borderId="236" xfId="0" applyNumberFormat="1" applyFont="1" applyFill="1" applyBorder="1" applyAlignment="1">
      <alignment horizontal="right" vertical="center" wrapText="1"/>
    </xf>
    <xf numFmtId="164" fontId="22" fillId="0" borderId="235" xfId="0" applyNumberFormat="1" applyFont="1" applyBorder="1" applyAlignment="1">
      <alignment horizontal="right" vertical="center" wrapText="1"/>
    </xf>
    <xf numFmtId="3" fontId="22" fillId="0" borderId="237" xfId="0" applyNumberFormat="1" applyFont="1" applyBorder="1" applyAlignment="1">
      <alignment horizontal="right" vertical="center" wrapText="1"/>
    </xf>
    <xf numFmtId="164" fontId="22" fillId="0" borderId="214" xfId="0" applyNumberFormat="1" applyFont="1" applyBorder="1" applyAlignment="1">
      <alignment horizontal="right" vertical="center" wrapText="1"/>
    </xf>
    <xf numFmtId="3" fontId="22" fillId="0" borderId="238" xfId="0" applyNumberFormat="1" applyFont="1" applyBorder="1" applyAlignment="1">
      <alignment horizontal="right" vertical="center" wrapText="1"/>
    </xf>
    <xf numFmtId="3" fontId="22" fillId="0" borderId="235" xfId="0" applyNumberFormat="1" applyFont="1" applyBorder="1" applyAlignment="1">
      <alignment horizontal="right" vertical="center" wrapText="1"/>
    </xf>
    <xf numFmtId="3" fontId="28" fillId="0" borderId="234" xfId="0" applyNumberFormat="1" applyFont="1" applyBorder="1" applyAlignment="1">
      <alignment horizontal="right" vertical="center"/>
    </xf>
    <xf numFmtId="164" fontId="34" fillId="0" borderId="235" xfId="0" applyNumberFormat="1" applyFont="1" applyBorder="1" applyAlignment="1">
      <alignment horizontal="right" vertical="center"/>
    </xf>
    <xf numFmtId="3" fontId="34" fillId="0" borderId="235" xfId="0" applyNumberFormat="1" applyFont="1" applyBorder="1" applyAlignment="1">
      <alignment horizontal="right" vertical="center"/>
    </xf>
    <xf numFmtId="164" fontId="34" fillId="0" borderId="214" xfId="0" applyNumberFormat="1" applyFont="1" applyBorder="1" applyAlignment="1">
      <alignment horizontal="right" vertical="center"/>
    </xf>
    <xf numFmtId="164" fontId="34" fillId="0" borderId="239" xfId="0" applyNumberFormat="1" applyFont="1" applyBorder="1" applyAlignment="1">
      <alignment horizontal="right" vertical="center"/>
    </xf>
    <xf numFmtId="3" fontId="47" fillId="0" borderId="240" xfId="4" applyNumberFormat="1" applyFont="1" applyBorder="1" applyAlignment="1">
      <alignment horizontal="right" vertical="top"/>
    </xf>
    <xf numFmtId="164" fontId="22" fillId="0" borderId="239" xfId="0" applyNumberFormat="1" applyFont="1" applyBorder="1" applyAlignment="1">
      <alignment horizontal="right" vertical="center" wrapText="1"/>
    </xf>
    <xf numFmtId="3" fontId="47" fillId="0" borderId="241" xfId="4" applyNumberFormat="1" applyFont="1" applyBorder="1" applyAlignment="1">
      <alignment horizontal="right" vertical="top"/>
    </xf>
    <xf numFmtId="164" fontId="22" fillId="0" borderId="238" xfId="0" applyNumberFormat="1" applyFont="1" applyBorder="1" applyAlignment="1">
      <alignment horizontal="right" vertical="center" wrapText="1"/>
    </xf>
    <xf numFmtId="164" fontId="22" fillId="0" borderId="235" xfId="0" applyNumberFormat="1" applyFont="1" applyFill="1" applyBorder="1" applyAlignment="1">
      <alignment horizontal="right" vertical="center" wrapText="1"/>
    </xf>
    <xf numFmtId="164" fontId="21" fillId="0" borderId="229" xfId="0" applyNumberFormat="1" applyFont="1" applyBorder="1" applyAlignment="1">
      <alignment horizontal="right" vertical="center" wrapText="1"/>
    </xf>
    <xf numFmtId="3" fontId="26" fillId="3" borderId="242" xfId="0" applyNumberFormat="1" applyFont="1" applyFill="1" applyBorder="1"/>
    <xf numFmtId="164" fontId="26" fillId="3" borderId="217" xfId="0" applyNumberFormat="1" applyFont="1" applyFill="1" applyBorder="1"/>
    <xf numFmtId="164" fontId="45" fillId="3" borderId="104" xfId="0" applyNumberFormat="1" applyFont="1" applyFill="1" applyBorder="1" applyAlignment="1">
      <alignment horizontal="justify" vertical="center" wrapText="1"/>
    </xf>
    <xf numFmtId="0" fontId="21" fillId="0" borderId="193" xfId="0" applyFont="1" applyBorder="1" applyAlignment="1">
      <alignment horizontal="right" vertical="center" wrapText="1"/>
    </xf>
    <xf numFmtId="3" fontId="21" fillId="0" borderId="244" xfId="0" applyNumberFormat="1" applyFont="1" applyBorder="1" applyAlignment="1">
      <alignment horizontal="right" vertical="center" wrapText="1"/>
    </xf>
    <xf numFmtId="3" fontId="21" fillId="0" borderId="209" xfId="0" applyNumberFormat="1" applyFont="1" applyBorder="1" applyAlignment="1">
      <alignment horizontal="right" vertical="center" wrapText="1"/>
    </xf>
    <xf numFmtId="3" fontId="21" fillId="0" borderId="209" xfId="0" applyNumberFormat="1" applyFont="1" applyBorder="1" applyAlignment="1">
      <alignment horizontal="center" vertical="center" wrapText="1"/>
    </xf>
    <xf numFmtId="167" fontId="21" fillId="0" borderId="245" xfId="0" applyNumberFormat="1" applyFont="1" applyBorder="1" applyAlignment="1">
      <alignment horizontal="right" vertical="center" wrapText="1"/>
    </xf>
    <xf numFmtId="167" fontId="21" fillId="0" borderId="142" xfId="0" applyNumberFormat="1" applyFont="1" applyBorder="1" applyAlignment="1">
      <alignment horizontal="right" vertical="center" wrapText="1"/>
    </xf>
    <xf numFmtId="167" fontId="21" fillId="0" borderId="142" xfId="0" applyNumberFormat="1" applyFont="1" applyBorder="1" applyAlignment="1">
      <alignment horizontal="center" vertical="center" wrapText="1"/>
    </xf>
    <xf numFmtId="167" fontId="21" fillId="0" borderId="246" xfId="0" applyNumberFormat="1" applyFont="1" applyBorder="1" applyAlignment="1">
      <alignment horizontal="right" vertical="center" wrapText="1"/>
    </xf>
    <xf numFmtId="167" fontId="21" fillId="0" borderId="43" xfId="0" applyNumberFormat="1" applyFont="1" applyBorder="1" applyAlignment="1">
      <alignment horizontal="right" vertical="center" wrapText="1"/>
    </xf>
    <xf numFmtId="167" fontId="21" fillId="0" borderId="92" xfId="0" applyNumberFormat="1" applyFont="1" applyBorder="1" applyAlignment="1">
      <alignment horizontal="right" vertical="center" wrapText="1"/>
    </xf>
    <xf numFmtId="167" fontId="21" fillId="0" borderId="220" xfId="0" applyNumberFormat="1" applyFont="1" applyBorder="1" applyAlignment="1">
      <alignment horizontal="right" vertical="center" wrapText="1"/>
    </xf>
    <xf numFmtId="164" fontId="21" fillId="0" borderId="247" xfId="0" applyNumberFormat="1" applyFont="1" applyBorder="1" applyAlignment="1">
      <alignment horizontal="right" vertical="center" wrapText="1"/>
    </xf>
    <xf numFmtId="164" fontId="21" fillId="0" borderId="215" xfId="0" applyNumberFormat="1" applyFont="1" applyBorder="1" applyAlignment="1">
      <alignment horizontal="right" vertical="center" wrapText="1"/>
    </xf>
    <xf numFmtId="3" fontId="21" fillId="0" borderId="190" xfId="0" applyNumberFormat="1" applyFont="1" applyBorder="1" applyAlignment="1">
      <alignment horizontal="right" vertical="center" wrapText="1"/>
    </xf>
    <xf numFmtId="3" fontId="21" fillId="0" borderId="189" xfId="0" applyNumberFormat="1" applyFont="1" applyBorder="1" applyAlignment="1">
      <alignment horizontal="right" vertical="center" wrapText="1"/>
    </xf>
    <xf numFmtId="3" fontId="22" fillId="0" borderId="234" xfId="0" applyNumberFormat="1" applyFont="1" applyBorder="1" applyAlignment="1">
      <alignment horizontal="right" vertical="center" wrapText="1"/>
    </xf>
    <xf numFmtId="164" fontId="21" fillId="0" borderId="248" xfId="0" applyNumberFormat="1" applyFont="1" applyFill="1" applyBorder="1" applyAlignment="1">
      <alignment horizontal="right" vertical="center" wrapText="1"/>
    </xf>
    <xf numFmtId="0" fontId="0" fillId="0" borderId="215" xfId="0" applyFont="1" applyFill="1" applyBorder="1"/>
    <xf numFmtId="3" fontId="21" fillId="0" borderId="92" xfId="0" applyNumberFormat="1" applyFont="1" applyFill="1" applyBorder="1" applyAlignment="1">
      <alignment horizontal="right" vertical="center" wrapText="1"/>
    </xf>
    <xf numFmtId="164" fontId="21" fillId="0" borderId="224" xfId="0" applyNumberFormat="1" applyFont="1" applyFill="1" applyBorder="1" applyAlignment="1">
      <alignment horizontal="right" vertical="center" wrapText="1"/>
    </xf>
    <xf numFmtId="164" fontId="21" fillId="0" borderId="84" xfId="0" applyNumberFormat="1" applyFont="1" applyFill="1" applyBorder="1" applyAlignment="1">
      <alignment horizontal="right" vertical="center" wrapText="1"/>
    </xf>
    <xf numFmtId="164" fontId="21" fillId="0" borderId="96" xfId="0" applyNumberFormat="1" applyFont="1" applyBorder="1"/>
    <xf numFmtId="164" fontId="21" fillId="0" borderId="216" xfId="0" applyNumberFormat="1" applyFont="1" applyBorder="1"/>
    <xf numFmtId="0" fontId="21" fillId="0" borderId="95" xfId="0" applyFont="1" applyFill="1" applyBorder="1"/>
    <xf numFmtId="164" fontId="21" fillId="0" borderId="218" xfId="0" applyNumberFormat="1" applyFont="1" applyBorder="1"/>
    <xf numFmtId="164" fontId="21" fillId="0" borderId="91" xfId="0" applyNumberFormat="1" applyFont="1" applyFill="1" applyBorder="1" applyAlignment="1">
      <alignment horizontal="right" vertical="center" wrapText="1"/>
    </xf>
    <xf numFmtId="0" fontId="21" fillId="0" borderId="225" xfId="0" applyFont="1" applyBorder="1"/>
    <xf numFmtId="3" fontId="24" fillId="0" borderId="101" xfId="0" applyNumberFormat="1" applyFont="1" applyBorder="1" applyAlignment="1">
      <alignment horizontal="right" vertical="center"/>
    </xf>
    <xf numFmtId="164" fontId="24" fillId="0" borderId="220" xfId="0" applyNumberFormat="1" applyFont="1" applyBorder="1" applyAlignment="1">
      <alignment horizontal="right" vertical="center"/>
    </xf>
    <xf numFmtId="3" fontId="24" fillId="0" borderId="220" xfId="0" applyNumberFormat="1" applyFont="1" applyFill="1" applyBorder="1" applyAlignment="1">
      <alignment horizontal="right" vertical="center"/>
    </xf>
    <xf numFmtId="3" fontId="24" fillId="0" borderId="197" xfId="0" applyNumberFormat="1" applyFont="1" applyFill="1" applyBorder="1" applyAlignment="1">
      <alignment horizontal="right" vertical="center"/>
    </xf>
    <xf numFmtId="164" fontId="24" fillId="0" borderId="197" xfId="0" applyNumberFormat="1" applyFont="1" applyBorder="1" applyAlignment="1">
      <alignment horizontal="right" vertical="center"/>
    </xf>
    <xf numFmtId="0" fontId="24" fillId="0" borderId="220" xfId="0" applyFont="1" applyBorder="1" applyAlignment="1">
      <alignment horizontal="right" vertical="center"/>
    </xf>
    <xf numFmtId="3" fontId="24" fillId="0" borderId="220" xfId="0" applyNumberFormat="1" applyFont="1" applyBorder="1" applyAlignment="1">
      <alignment horizontal="right" vertical="center"/>
    </xf>
    <xf numFmtId="0" fontId="24" fillId="0" borderId="227" xfId="0" applyFont="1" applyBorder="1" applyAlignment="1">
      <alignment horizontal="right" vertical="center"/>
    </xf>
    <xf numFmtId="3" fontId="21" fillId="0" borderId="101" xfId="0" applyNumberFormat="1" applyFont="1" applyFill="1" applyBorder="1" applyAlignment="1">
      <alignment horizontal="right" vertical="center" wrapText="1"/>
    </xf>
    <xf numFmtId="164" fontId="21" fillId="0" borderId="227" xfId="0" applyNumberFormat="1" applyFont="1" applyFill="1" applyBorder="1" applyAlignment="1">
      <alignment horizontal="right" vertical="center" wrapText="1"/>
    </xf>
    <xf numFmtId="164" fontId="21" fillId="0" borderId="197" xfId="0" applyNumberFormat="1" applyFont="1" applyFill="1" applyBorder="1" applyAlignment="1">
      <alignment horizontal="right" vertical="center" wrapText="1"/>
    </xf>
    <xf numFmtId="164" fontId="21" fillId="0" borderId="227" xfId="0" applyNumberFormat="1" applyFont="1" applyBorder="1"/>
    <xf numFmtId="0" fontId="22" fillId="0" borderId="233" xfId="0" applyFont="1" applyBorder="1"/>
    <xf numFmtId="3" fontId="34" fillId="0" borderId="234" xfId="0" applyNumberFormat="1" applyFont="1" applyBorder="1" applyAlignment="1">
      <alignment horizontal="right" vertical="center"/>
    </xf>
    <xf numFmtId="3" fontId="34" fillId="0" borderId="235" xfId="0" applyNumberFormat="1" applyFont="1" applyFill="1" applyBorder="1" applyAlignment="1">
      <alignment horizontal="right" vertical="center"/>
    </xf>
    <xf numFmtId="3" fontId="34" fillId="0" borderId="237" xfId="0" applyNumberFormat="1" applyFont="1" applyFill="1" applyBorder="1" applyAlignment="1">
      <alignment horizontal="right" vertical="center"/>
    </xf>
    <xf numFmtId="164" fontId="34" fillId="0" borderId="237" xfId="0" applyNumberFormat="1" applyFont="1" applyBorder="1" applyAlignment="1">
      <alignment horizontal="right" vertical="center"/>
    </xf>
    <xf numFmtId="3" fontId="22" fillId="0" borderId="234" xfId="0" applyNumberFormat="1" applyFont="1" applyFill="1" applyBorder="1" applyAlignment="1">
      <alignment horizontal="right" vertical="center" wrapText="1"/>
    </xf>
    <xf numFmtId="3" fontId="22" fillId="0" borderId="235" xfId="0" applyNumberFormat="1" applyFont="1" applyFill="1" applyBorder="1" applyAlignment="1">
      <alignment horizontal="right" vertical="center" wrapText="1"/>
    </xf>
    <xf numFmtId="164" fontId="22" fillId="0" borderId="237" xfId="0" applyNumberFormat="1" applyFont="1" applyFill="1" applyBorder="1" applyAlignment="1">
      <alignment horizontal="right" vertical="center" wrapText="1"/>
    </xf>
    <xf numFmtId="0" fontId="22" fillId="0" borderId="214" xfId="0" applyFont="1" applyBorder="1"/>
    <xf numFmtId="3" fontId="21" fillId="0" borderId="223" xfId="0" applyNumberFormat="1" applyFont="1" applyBorder="1" applyAlignment="1">
      <alignment horizontal="right" vertical="center" wrapText="1"/>
    </xf>
    <xf numFmtId="3" fontId="21" fillId="0" borderId="215" xfId="0" applyNumberFormat="1" applyFont="1" applyBorder="1" applyAlignment="1">
      <alignment horizontal="right" vertical="center" wrapText="1"/>
    </xf>
    <xf numFmtId="0" fontId="0" fillId="0" borderId="209" xfId="0" applyFont="1" applyBorder="1"/>
    <xf numFmtId="0" fontId="0" fillId="0" borderId="202" xfId="0" applyFont="1" applyBorder="1"/>
    <xf numFmtId="164" fontId="21" fillId="0" borderId="193" xfId="0" applyNumberFormat="1" applyFont="1" applyBorder="1" applyAlignment="1">
      <alignment horizontal="right" vertical="center" wrapText="1"/>
    </xf>
    <xf numFmtId="3" fontId="21" fillId="0" borderId="193" xfId="0" applyNumberFormat="1" applyFont="1" applyBorder="1" applyAlignment="1">
      <alignment horizontal="right" vertical="center" wrapText="1"/>
    </xf>
    <xf numFmtId="0" fontId="21" fillId="0" borderId="67" xfId="0" applyFont="1" applyFill="1" applyBorder="1" applyAlignment="1">
      <alignment horizontal="left" vertical="center" wrapText="1"/>
    </xf>
    <xf numFmtId="0" fontId="21" fillId="0" borderId="165"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60" fillId="0" borderId="0" xfId="0" applyFont="1" applyAlignment="1"/>
    <xf numFmtId="3" fontId="21" fillId="0" borderId="148" xfId="0" applyNumberFormat="1" applyFont="1" applyFill="1" applyBorder="1" applyAlignment="1">
      <alignment horizontal="center" vertical="center" wrapText="1"/>
    </xf>
    <xf numFmtId="0" fontId="42" fillId="4" borderId="151" xfId="0" applyFont="1" applyFill="1" applyBorder="1" applyAlignment="1">
      <alignment horizontal="center" vertical="center" wrapText="1"/>
    </xf>
    <xf numFmtId="0" fontId="1" fillId="0" borderId="67" xfId="0" applyFont="1" applyBorder="1" applyAlignment="1">
      <alignment vertical="center" wrapText="1"/>
    </xf>
    <xf numFmtId="0" fontId="1" fillId="0" borderId="205" xfId="0" applyFont="1" applyFill="1" applyBorder="1" applyAlignment="1">
      <alignment vertical="center" wrapText="1"/>
    </xf>
    <xf numFmtId="0" fontId="32" fillId="0" borderId="14" xfId="0" applyFont="1" applyFill="1" applyBorder="1" applyAlignment="1">
      <alignment vertical="center"/>
    </xf>
    <xf numFmtId="0" fontId="1" fillId="0" borderId="203" xfId="0" applyFont="1" applyFill="1" applyBorder="1" applyAlignment="1">
      <alignment vertical="center" wrapText="1"/>
    </xf>
    <xf numFmtId="0" fontId="1" fillId="0" borderId="210" xfId="0" applyFont="1" applyBorder="1" applyAlignment="1">
      <alignment vertical="center"/>
    </xf>
    <xf numFmtId="0" fontId="1" fillId="0" borderId="64" xfId="0" applyFont="1" applyBorder="1" applyAlignment="1">
      <alignment vertical="center"/>
    </xf>
    <xf numFmtId="0" fontId="32" fillId="0" borderId="114" xfId="0" applyFont="1" applyBorder="1" applyAlignment="1">
      <alignment vertical="center" wrapText="1"/>
    </xf>
    <xf numFmtId="0" fontId="1" fillId="0" borderId="208" xfId="0" applyFont="1" applyBorder="1" applyAlignment="1">
      <alignment vertical="center" wrapText="1"/>
    </xf>
    <xf numFmtId="0" fontId="1" fillId="0" borderId="114" xfId="0" applyFont="1" applyBorder="1" applyAlignment="1">
      <alignment vertical="center" wrapText="1"/>
    </xf>
    <xf numFmtId="0" fontId="13" fillId="0" borderId="203" xfId="0" applyFont="1" applyBorder="1" applyAlignment="1">
      <alignment vertical="center" wrapText="1"/>
    </xf>
    <xf numFmtId="0" fontId="1" fillId="0" borderId="63" xfId="0" applyFont="1" applyFill="1" applyBorder="1" applyAlignment="1">
      <alignment vertical="center" wrapText="1"/>
    </xf>
    <xf numFmtId="0" fontId="1" fillId="0" borderId="61" xfId="0" applyFont="1" applyBorder="1"/>
    <xf numFmtId="0" fontId="32" fillId="0" borderId="203" xfId="0" applyFont="1" applyBorder="1"/>
    <xf numFmtId="0" fontId="1" fillId="0" borderId="205" xfId="0" applyFont="1" applyBorder="1" applyAlignment="1">
      <alignment vertical="center"/>
    </xf>
    <xf numFmtId="0" fontId="1" fillId="0" borderId="203" xfId="0" applyFont="1" applyFill="1" applyBorder="1" applyAlignment="1">
      <alignment vertical="center"/>
    </xf>
    <xf numFmtId="0" fontId="1" fillId="0" borderId="203" xfId="0" applyFont="1" applyBorder="1" applyAlignment="1">
      <alignment vertical="center"/>
    </xf>
    <xf numFmtId="0" fontId="32" fillId="0" borderId="249" xfId="0" applyFont="1" applyFill="1" applyBorder="1" applyAlignment="1">
      <alignment vertical="center"/>
    </xf>
    <xf numFmtId="0" fontId="32" fillId="0" borderId="205" xfId="0" applyFont="1" applyBorder="1" applyAlignment="1">
      <alignment vertical="center"/>
    </xf>
    <xf numFmtId="0" fontId="32" fillId="0" borderId="64" xfId="0" applyFont="1" applyBorder="1" applyAlignment="1">
      <alignment vertical="center"/>
    </xf>
    <xf numFmtId="0" fontId="32" fillId="0" borderId="249" xfId="0" applyFont="1" applyBorder="1" applyAlignment="1">
      <alignment vertical="center"/>
    </xf>
    <xf numFmtId="0" fontId="1" fillId="0" borderId="202" xfId="0" applyFont="1" applyBorder="1" applyAlignment="1">
      <alignment vertical="center" wrapText="1"/>
    </xf>
    <xf numFmtId="0" fontId="1" fillId="0" borderId="210" xfId="0" applyFont="1" applyFill="1" applyBorder="1" applyAlignment="1">
      <alignment vertical="center"/>
    </xf>
    <xf numFmtId="0" fontId="32" fillId="0" borderId="210" xfId="0" applyFont="1" applyBorder="1" applyAlignment="1">
      <alignment vertical="center" wrapText="1"/>
    </xf>
    <xf numFmtId="0" fontId="13" fillId="0" borderId="210" xfId="0" applyFont="1" applyBorder="1" applyAlignment="1">
      <alignment vertical="center"/>
    </xf>
    <xf numFmtId="0" fontId="32" fillId="0" borderId="210" xfId="0" applyFont="1" applyFill="1" applyBorder="1" applyAlignment="1">
      <alignment vertical="center" wrapText="1"/>
    </xf>
    <xf numFmtId="0" fontId="13" fillId="0" borderId="210" xfId="0" applyFont="1" applyFill="1" applyBorder="1" applyAlignment="1">
      <alignment vertical="center"/>
    </xf>
    <xf numFmtId="0" fontId="1" fillId="0" borderId="210" xfId="0" applyFont="1" applyFill="1" applyBorder="1" applyAlignment="1">
      <alignment vertical="center" wrapText="1"/>
    </xf>
    <xf numFmtId="0" fontId="1" fillId="0" borderId="125" xfId="0" applyFont="1" applyFill="1" applyBorder="1" applyAlignment="1">
      <alignment vertical="center"/>
    </xf>
    <xf numFmtId="0" fontId="1" fillId="0" borderId="0" xfId="0" applyFont="1" applyFill="1" applyBorder="1" applyAlignment="1">
      <alignment vertical="center" wrapText="1"/>
    </xf>
    <xf numFmtId="0" fontId="32" fillId="0" borderId="203" xfId="0" applyFont="1" applyBorder="1" applyAlignment="1">
      <alignment vertical="center" wrapText="1"/>
    </xf>
    <xf numFmtId="0" fontId="13" fillId="0" borderId="203" xfId="0" applyFont="1" applyBorder="1" applyAlignment="1">
      <alignment vertical="center"/>
    </xf>
    <xf numFmtId="0" fontId="13" fillId="0" borderId="203" xfId="0" applyFont="1" applyFill="1" applyBorder="1" applyAlignment="1">
      <alignment vertical="center"/>
    </xf>
    <xf numFmtId="0" fontId="1" fillId="0" borderId="204" xfId="0" applyFont="1" applyFill="1" applyBorder="1" applyAlignment="1">
      <alignment vertical="center"/>
    </xf>
    <xf numFmtId="0" fontId="1" fillId="0" borderId="202" xfId="0" applyFont="1" applyFill="1" applyBorder="1" applyAlignment="1">
      <alignmen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 fillId="0" borderId="0" xfId="0" applyFont="1" applyBorder="1" applyAlignment="1">
      <alignment vertical="center" wrapText="1"/>
    </xf>
    <xf numFmtId="0" fontId="32" fillId="0" borderId="205" xfId="0" applyFont="1" applyFill="1" applyBorder="1" applyAlignment="1">
      <alignment vertical="center" wrapText="1"/>
    </xf>
    <xf numFmtId="0" fontId="32" fillId="0" borderId="211" xfId="0" applyFont="1" applyFill="1" applyBorder="1"/>
    <xf numFmtId="0" fontId="1" fillId="0" borderId="211" xfId="0" applyFont="1" applyFill="1" applyBorder="1" applyAlignment="1">
      <alignment vertical="center" wrapText="1"/>
    </xf>
    <xf numFmtId="0" fontId="32" fillId="0" borderId="138" xfId="0" applyFont="1" applyBorder="1" applyAlignment="1">
      <alignment vertical="center" wrapText="1"/>
    </xf>
    <xf numFmtId="0" fontId="22" fillId="3" borderId="195" xfId="0" applyFont="1" applyFill="1" applyBorder="1" applyAlignment="1">
      <alignment vertical="center" wrapText="1"/>
    </xf>
    <xf numFmtId="3" fontId="21" fillId="0" borderId="250" xfId="0" applyNumberFormat="1" applyFont="1" applyBorder="1" applyAlignment="1">
      <alignment horizontal="right" vertical="center" wrapText="1"/>
    </xf>
    <xf numFmtId="164" fontId="21" fillId="0" borderId="232" xfId="0" applyNumberFormat="1" applyFont="1" applyFill="1" applyBorder="1" applyAlignment="1">
      <alignment horizontal="right" vertical="center" wrapText="1"/>
    </xf>
    <xf numFmtId="164" fontId="21" fillId="0" borderId="251" xfId="0" applyNumberFormat="1" applyFont="1" applyBorder="1" applyAlignment="1">
      <alignment horizontal="right" vertical="center" wrapText="1"/>
    </xf>
    <xf numFmtId="3" fontId="21" fillId="0" borderId="252" xfId="0" applyNumberFormat="1" applyFont="1" applyBorder="1" applyAlignment="1">
      <alignment horizontal="right" vertical="center" wrapText="1"/>
    </xf>
    <xf numFmtId="164" fontId="21" fillId="0" borderId="252" xfId="0" applyNumberFormat="1" applyFont="1" applyFill="1" applyBorder="1" applyAlignment="1">
      <alignment horizontal="right" vertical="center" wrapText="1"/>
    </xf>
    <xf numFmtId="0" fontId="0" fillId="3" borderId="179" xfId="0" applyFill="1" applyBorder="1"/>
    <xf numFmtId="0" fontId="0" fillId="3" borderId="221" xfId="0" applyFill="1" applyBorder="1"/>
    <xf numFmtId="0" fontId="0" fillId="3" borderId="181" xfId="0" applyFill="1" applyBorder="1"/>
    <xf numFmtId="0" fontId="0" fillId="0" borderId="253" xfId="0" applyBorder="1"/>
    <xf numFmtId="0" fontId="0" fillId="0" borderId="254" xfId="0" applyBorder="1"/>
    <xf numFmtId="164" fontId="21" fillId="0" borderId="255" xfId="0" applyNumberFormat="1" applyFont="1" applyBorder="1"/>
    <xf numFmtId="164" fontId="21" fillId="0" borderId="256" xfId="0" applyNumberFormat="1" applyFont="1" applyBorder="1"/>
    <xf numFmtId="0" fontId="32" fillId="0" borderId="9" xfId="0" applyFont="1" applyBorder="1"/>
    <xf numFmtId="0" fontId="42" fillId="0" borderId="254" xfId="0" applyFont="1" applyBorder="1"/>
    <xf numFmtId="0" fontId="10" fillId="0" borderId="260" xfId="0" applyFont="1" applyFill="1" applyBorder="1" applyAlignment="1">
      <alignment horizontal="left"/>
    </xf>
    <xf numFmtId="3" fontId="32" fillId="0" borderId="259" xfId="0" applyNumberFormat="1" applyFont="1" applyFill="1" applyBorder="1" applyAlignment="1">
      <alignment horizontal="right"/>
    </xf>
    <xf numFmtId="0" fontId="32" fillId="0" borderId="243" xfId="0" applyFont="1" applyBorder="1"/>
    <xf numFmtId="3" fontId="32" fillId="0" borderId="199" xfId="0" applyNumberFormat="1" applyFont="1" applyBorder="1" applyAlignment="1">
      <alignment horizontal="left"/>
    </xf>
    <xf numFmtId="0" fontId="32" fillId="0" borderId="261" xfId="0" applyFont="1" applyBorder="1"/>
    <xf numFmtId="0" fontId="32" fillId="0" borderId="262" xfId="0" applyFont="1" applyBorder="1"/>
    <xf numFmtId="0" fontId="32" fillId="0" borderId="28" xfId="0" applyFont="1" applyBorder="1"/>
    <xf numFmtId="0" fontId="32" fillId="0" borderId="84" xfId="0" applyFont="1" applyBorder="1"/>
    <xf numFmtId="0" fontId="32" fillId="0" borderId="257" xfId="0" applyFont="1" applyBorder="1"/>
    <xf numFmtId="0" fontId="32" fillId="0" borderId="200" xfId="0" applyFont="1" applyBorder="1"/>
    <xf numFmtId="0" fontId="32" fillId="0" borderId="263" xfId="0" applyFont="1" applyBorder="1" applyAlignment="1">
      <alignment horizontal="left"/>
    </xf>
    <xf numFmtId="0" fontId="32" fillId="0" borderId="264" xfId="0" applyFont="1" applyBorder="1" applyAlignment="1">
      <alignment horizontal="left"/>
    </xf>
    <xf numFmtId="0" fontId="32" fillId="0" borderId="265" xfId="0" applyFont="1" applyBorder="1" applyAlignment="1">
      <alignment horizontal="left"/>
    </xf>
    <xf numFmtId="0" fontId="32" fillId="0" borderId="266" xfId="0" applyFont="1" applyBorder="1"/>
    <xf numFmtId="0" fontId="32" fillId="0" borderId="85" xfId="0" applyFont="1" applyBorder="1"/>
    <xf numFmtId="0" fontId="32" fillId="0" borderId="267" xfId="0" applyFont="1" applyBorder="1"/>
    <xf numFmtId="0" fontId="32" fillId="0" borderId="264" xfId="0" applyFont="1" applyBorder="1"/>
    <xf numFmtId="0" fontId="32" fillId="0" borderId="265" xfId="0" applyFont="1" applyBorder="1"/>
    <xf numFmtId="0" fontId="32" fillId="0" borderId="263" xfId="0" applyFont="1" applyBorder="1"/>
    <xf numFmtId="0" fontId="32" fillId="0" borderId="264" xfId="0" applyFont="1" applyFill="1" applyBorder="1"/>
    <xf numFmtId="0" fontId="32" fillId="0" borderId="265" xfId="0" applyFont="1" applyFill="1" applyBorder="1"/>
    <xf numFmtId="0" fontId="32" fillId="0" borderId="85" xfId="0" applyFont="1" applyFill="1" applyBorder="1"/>
    <xf numFmtId="0" fontId="32" fillId="0" borderId="267" xfId="0" applyFont="1" applyFill="1" applyBorder="1"/>
    <xf numFmtId="0" fontId="42" fillId="0" borderId="268" xfId="0" applyFont="1" applyBorder="1"/>
    <xf numFmtId="0" fontId="1" fillId="0" borderId="56" xfId="0" applyFont="1" applyFill="1" applyBorder="1" applyAlignment="1">
      <alignment horizontal="center"/>
    </xf>
    <xf numFmtId="0" fontId="1" fillId="0" borderId="110" xfId="0" applyFont="1" applyFill="1" applyBorder="1" applyAlignment="1">
      <alignment horizontal="center"/>
    </xf>
    <xf numFmtId="0" fontId="1" fillId="0" borderId="116" xfId="0" applyFont="1" applyFill="1" applyBorder="1" applyAlignment="1">
      <alignment horizontal="center"/>
    </xf>
    <xf numFmtId="0" fontId="32" fillId="0" borderId="3" xfId="0" applyFont="1" applyBorder="1"/>
    <xf numFmtId="0" fontId="1" fillId="0" borderId="3" xfId="0" applyFont="1" applyBorder="1"/>
    <xf numFmtId="0" fontId="43" fillId="3" borderId="10" xfId="0" applyFont="1" applyFill="1" applyBorder="1" applyAlignment="1">
      <alignment horizontal="left" wrapText="1"/>
    </xf>
    <xf numFmtId="0" fontId="43" fillId="0" borderId="0" xfId="0" applyFont="1" applyFill="1" applyBorder="1" applyAlignment="1">
      <alignment wrapText="1"/>
    </xf>
    <xf numFmtId="0" fontId="32" fillId="0" borderId="136" xfId="0" applyFont="1" applyBorder="1" applyAlignment="1">
      <alignment wrapText="1"/>
    </xf>
    <xf numFmtId="0" fontId="1" fillId="0" borderId="269" xfId="0" applyFont="1" applyBorder="1" applyAlignment="1">
      <alignment wrapText="1"/>
    </xf>
    <xf numFmtId="0" fontId="1" fillId="0" borderId="136" xfId="0" applyFont="1" applyBorder="1" applyAlignment="1">
      <alignment wrapText="1"/>
    </xf>
    <xf numFmtId="0" fontId="1" fillId="0" borderId="0" xfId="0" applyFont="1" applyAlignment="1">
      <alignment wrapText="1"/>
    </xf>
    <xf numFmtId="0" fontId="1" fillId="0" borderId="0" xfId="0" applyFont="1"/>
    <xf numFmtId="0" fontId="42" fillId="0" borderId="0" xfId="0" applyFont="1"/>
    <xf numFmtId="0" fontId="41" fillId="0" borderId="0" xfId="0" applyFont="1"/>
    <xf numFmtId="0" fontId="27" fillId="5" borderId="0" xfId="0" applyFont="1" applyFill="1"/>
    <xf numFmtId="0" fontId="20" fillId="5" borderId="0" xfId="0" applyFont="1" applyFill="1"/>
    <xf numFmtId="0" fontId="1" fillId="0" borderId="62" xfId="0" applyFont="1" applyBorder="1" applyAlignment="1">
      <alignment vertical="center" wrapText="1"/>
    </xf>
    <xf numFmtId="3" fontId="44" fillId="0" borderId="149" xfId="0"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xf numFmtId="0" fontId="23" fillId="0" borderId="210" xfId="0" applyFont="1" applyFill="1" applyBorder="1" applyAlignment="1">
      <alignment horizontal="left" vertical="center" wrapText="1"/>
    </xf>
    <xf numFmtId="0" fontId="21" fillId="0" borderId="272" xfId="0" applyFont="1" applyFill="1" applyBorder="1" applyAlignment="1">
      <alignment horizontal="left" vertical="center" wrapText="1"/>
    </xf>
    <xf numFmtId="0" fontId="21" fillId="0" borderId="270" xfId="0" applyFont="1" applyFill="1" applyBorder="1" applyAlignment="1">
      <alignment horizontal="left" vertical="center" wrapText="1"/>
    </xf>
    <xf numFmtId="0" fontId="21" fillId="0" borderId="274" xfId="0" applyFont="1" applyFill="1" applyBorder="1" applyAlignment="1">
      <alignment horizontal="left" vertical="center" wrapText="1"/>
    </xf>
    <xf numFmtId="0" fontId="21" fillId="0" borderId="273" xfId="0" applyFont="1" applyFill="1" applyBorder="1" applyAlignment="1">
      <alignment horizontal="left" vertical="center" wrapText="1"/>
    </xf>
    <xf numFmtId="0" fontId="21" fillId="0" borderId="271" xfId="0" applyFont="1" applyFill="1" applyBorder="1" applyAlignment="1">
      <alignment horizontal="left" vertical="center" wrapText="1"/>
    </xf>
    <xf numFmtId="3" fontId="1" fillId="0" borderId="199" xfId="0" applyNumberFormat="1" applyFont="1" applyFill="1" applyBorder="1" applyAlignment="1">
      <alignment horizontal="right"/>
    </xf>
    <xf numFmtId="3" fontId="1" fillId="0" borderId="275" xfId="0" applyNumberFormat="1" applyFont="1" applyFill="1" applyBorder="1" applyAlignment="1">
      <alignment horizontal="right"/>
    </xf>
    <xf numFmtId="3" fontId="1" fillId="0" borderId="198" xfId="0" applyNumberFormat="1" applyFont="1" applyFill="1" applyBorder="1" applyAlignment="1"/>
    <xf numFmtId="0" fontId="1" fillId="0" borderId="169" xfId="0" applyFont="1" applyBorder="1" applyAlignment="1">
      <alignment horizontal="left"/>
    </xf>
    <xf numFmtId="0" fontId="1" fillId="0" borderId="169" xfId="0" applyFont="1" applyBorder="1"/>
    <xf numFmtId="0" fontId="32" fillId="0" borderId="274" xfId="0" applyFont="1" applyBorder="1" applyAlignment="1">
      <alignment horizontal="center"/>
    </xf>
    <xf numFmtId="0" fontId="32" fillId="0" borderId="274" xfId="0" applyFont="1" applyFill="1" applyBorder="1" applyAlignment="1">
      <alignment horizontal="center"/>
    </xf>
    <xf numFmtId="0" fontId="8" fillId="0" borderId="274" xfId="0" applyFont="1" applyFill="1" applyBorder="1" applyAlignment="1">
      <alignment horizontal="center"/>
    </xf>
    <xf numFmtId="0" fontId="1" fillId="0" borderId="274" xfId="0" applyFont="1" applyFill="1" applyBorder="1" applyAlignment="1">
      <alignment horizontal="center"/>
    </xf>
    <xf numFmtId="166" fontId="22" fillId="3" borderId="277" xfId="0" applyNumberFormat="1" applyFont="1" applyFill="1" applyBorder="1" applyAlignment="1">
      <alignment horizontal="center" vertical="center" wrapText="1"/>
    </xf>
    <xf numFmtId="0" fontId="27"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164" fontId="21" fillId="0" borderId="28" xfId="0" applyNumberFormat="1" applyFont="1" applyFill="1" applyBorder="1" applyAlignment="1">
      <alignment horizontal="right" vertical="center" wrapText="1"/>
    </xf>
    <xf numFmtId="3" fontId="21" fillId="0" borderId="129" xfId="0" applyNumberFormat="1" applyFont="1" applyFill="1" applyBorder="1" applyAlignment="1">
      <alignment horizontal="right" vertical="center" wrapText="1"/>
    </xf>
    <xf numFmtId="0" fontId="14" fillId="0" borderId="203" xfId="0" applyFont="1" applyFill="1" applyBorder="1" applyAlignment="1">
      <alignment vertical="center"/>
    </xf>
    <xf numFmtId="0" fontId="7" fillId="0" borderId="203" xfId="0" applyFont="1" applyFill="1" applyBorder="1" applyAlignment="1">
      <alignment vertical="center"/>
    </xf>
    <xf numFmtId="0" fontId="9" fillId="0" borderId="203" xfId="0" applyFont="1" applyFill="1" applyBorder="1" applyAlignment="1">
      <alignment vertical="center"/>
    </xf>
    <xf numFmtId="0" fontId="51" fillId="0" borderId="0" xfId="0" applyFont="1" applyFill="1" applyAlignment="1"/>
    <xf numFmtId="0" fontId="32" fillId="0" borderId="273" xfId="0" applyFont="1" applyFill="1" applyBorder="1" applyAlignment="1">
      <alignment vertical="center"/>
    </xf>
    <xf numFmtId="0" fontId="2" fillId="0" borderId="273" xfId="0" applyFont="1" applyFill="1" applyBorder="1" applyAlignment="1">
      <alignment vertical="center"/>
    </xf>
    <xf numFmtId="0" fontId="3" fillId="0" borderId="211" xfId="0" applyFont="1" applyFill="1" applyBorder="1" applyAlignment="1">
      <alignment vertical="center"/>
    </xf>
    <xf numFmtId="0" fontId="2" fillId="0" borderId="273" xfId="0" applyFont="1" applyFill="1" applyBorder="1" applyAlignment="1">
      <alignment vertical="center" wrapText="1"/>
    </xf>
    <xf numFmtId="0" fontId="1" fillId="0" borderId="273" xfId="0" applyFont="1" applyFill="1" applyBorder="1" applyAlignment="1">
      <alignment vertical="center"/>
    </xf>
    <xf numFmtId="0" fontId="27"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42" fillId="4" borderId="151" xfId="0" applyFont="1" applyFill="1" applyBorder="1" applyAlignment="1">
      <alignment horizontal="center" vertical="center" wrapText="1"/>
    </xf>
    <xf numFmtId="0" fontId="1" fillId="0" borderId="202" xfId="0" applyFont="1" applyBorder="1" applyAlignment="1">
      <alignment vertical="center"/>
    </xf>
    <xf numFmtId="0" fontId="15" fillId="0" borderId="203" xfId="0" applyFont="1" applyFill="1" applyBorder="1" applyAlignment="1">
      <alignment vertical="center"/>
    </xf>
    <xf numFmtId="0" fontId="32" fillId="0" borderId="274" xfId="0" applyFont="1" applyBorder="1" applyAlignment="1">
      <alignment vertical="center" wrapText="1"/>
    </xf>
    <xf numFmtId="0" fontId="32" fillId="0" borderId="0" xfId="0" applyFont="1" applyBorder="1" applyAlignment="1">
      <alignment vertical="center" wrapText="1"/>
    </xf>
    <xf numFmtId="0" fontId="32" fillId="0" borderId="278" xfId="0" applyFont="1" applyBorder="1" applyAlignment="1">
      <alignment vertical="center" wrapText="1"/>
    </xf>
    <xf numFmtId="0" fontId="32" fillId="0" borderId="274" xfId="0" applyFont="1" applyFill="1" applyBorder="1" applyAlignment="1">
      <alignment vertical="center" wrapText="1"/>
    </xf>
    <xf numFmtId="0" fontId="15" fillId="0" borderId="254" xfId="0" applyFont="1" applyBorder="1" applyAlignment="1">
      <alignment vertical="center"/>
    </xf>
    <xf numFmtId="0" fontId="15" fillId="0" borderId="273" xfId="0" applyFont="1" applyBorder="1" applyAlignment="1">
      <alignment vertical="center"/>
    </xf>
    <xf numFmtId="0" fontId="15" fillId="0" borderId="273" xfId="0" applyFont="1" applyFill="1" applyBorder="1" applyAlignment="1">
      <alignment vertical="center"/>
    </xf>
    <xf numFmtId="0" fontId="1" fillId="0" borderId="13" xfId="0" applyFont="1" applyBorder="1" applyAlignment="1">
      <alignment vertical="center" wrapText="1"/>
    </xf>
    <xf numFmtId="0" fontId="1" fillId="0" borderId="206" xfId="0" applyFont="1" applyBorder="1" applyAlignment="1">
      <alignment vertical="center" wrapText="1"/>
    </xf>
    <xf numFmtId="0" fontId="32" fillId="0" borderId="279" xfId="0" applyFont="1" applyBorder="1" applyAlignment="1">
      <alignment vertical="center" wrapText="1"/>
    </xf>
    <xf numFmtId="0" fontId="32" fillId="0" borderId="280" xfId="0" applyFont="1" applyBorder="1" applyAlignment="1">
      <alignment vertical="center" wrapText="1"/>
    </xf>
    <xf numFmtId="0" fontId="1" fillId="0" borderId="5" xfId="0" applyFont="1" applyBorder="1"/>
    <xf numFmtId="0" fontId="32" fillId="0" borderId="5" xfId="0" applyFont="1" applyBorder="1"/>
    <xf numFmtId="0" fontId="32" fillId="0" borderId="274" xfId="0" applyFont="1" applyBorder="1" applyAlignment="1">
      <alignment vertical="center"/>
    </xf>
    <xf numFmtId="0" fontId="14" fillId="0" borderId="210" xfId="0" applyFont="1" applyFill="1" applyBorder="1" applyAlignment="1">
      <alignment vertical="center"/>
    </xf>
    <xf numFmtId="0" fontId="6" fillId="0" borderId="203" xfId="0" applyFont="1" applyFill="1" applyBorder="1" applyAlignment="1">
      <alignment vertical="center"/>
    </xf>
    <xf numFmtId="0" fontId="1" fillId="0" borderId="152" xfId="0" applyFont="1" applyBorder="1" applyAlignment="1">
      <alignment vertical="center" wrapText="1"/>
    </xf>
    <xf numFmtId="0" fontId="10" fillId="0" borderId="203" xfId="0" applyFont="1" applyFill="1" applyBorder="1" applyAlignment="1">
      <alignment vertical="center"/>
    </xf>
    <xf numFmtId="0" fontId="32" fillId="0" borderId="205" xfId="0" applyFont="1" applyFill="1" applyBorder="1" applyAlignment="1">
      <alignment vertical="center"/>
    </xf>
    <xf numFmtId="0" fontId="1" fillId="0" borderId="64" xfId="0" applyFont="1" applyFill="1" applyBorder="1" applyAlignment="1">
      <alignment vertical="center"/>
    </xf>
    <xf numFmtId="0" fontId="10" fillId="0" borderId="205" xfId="0" applyFont="1" applyFill="1" applyBorder="1" applyAlignment="1">
      <alignment vertical="center"/>
    </xf>
    <xf numFmtId="0" fontId="32" fillId="0" borderId="64" xfId="0" applyFont="1" applyFill="1" applyBorder="1" applyAlignment="1">
      <alignment vertical="center"/>
    </xf>
    <xf numFmtId="0" fontId="1" fillId="0" borderId="205" xfId="0" applyFont="1" applyFill="1" applyBorder="1" applyAlignment="1">
      <alignment vertical="center"/>
    </xf>
    <xf numFmtId="0" fontId="32" fillId="0" borderId="212" xfId="0" applyFont="1" applyBorder="1" applyAlignment="1">
      <alignment vertical="center" wrapText="1"/>
    </xf>
    <xf numFmtId="0" fontId="32" fillId="0" borderId="281" xfId="0" applyFont="1" applyBorder="1" applyAlignment="1">
      <alignment vertical="center" wrapText="1"/>
    </xf>
    <xf numFmtId="0" fontId="32" fillId="0" borderId="212" xfId="0" applyFont="1" applyBorder="1" applyAlignment="1">
      <alignment vertical="center"/>
    </xf>
    <xf numFmtId="0" fontId="1" fillId="0" borderId="26" xfId="0" applyFont="1" applyBorder="1" applyAlignment="1">
      <alignment horizontal="left" vertical="center" wrapText="1"/>
    </xf>
    <xf numFmtId="0" fontId="1" fillId="0" borderId="272" xfId="0" applyFont="1" applyBorder="1" applyAlignment="1">
      <alignment horizontal="left" vertical="center" wrapText="1"/>
    </xf>
    <xf numFmtId="0" fontId="6" fillId="0" borderId="64" xfId="0" applyFont="1" applyFill="1" applyBorder="1" applyAlignment="1">
      <alignment vertical="center"/>
    </xf>
    <xf numFmtId="0" fontId="10" fillId="0" borderId="156" xfId="0" applyFont="1" applyFill="1" applyBorder="1" applyAlignment="1">
      <alignment vertical="center"/>
    </xf>
    <xf numFmtId="0" fontId="2" fillId="0" borderId="0" xfId="0" applyFont="1" applyBorder="1" applyAlignment="1">
      <alignment vertical="center"/>
    </xf>
    <xf numFmtId="0" fontId="6" fillId="0" borderId="282" xfId="0" applyFont="1" applyBorder="1" applyAlignment="1">
      <alignment wrapText="1"/>
    </xf>
    <xf numFmtId="0" fontId="32" fillId="0" borderId="273" xfId="0" applyFont="1" applyBorder="1"/>
    <xf numFmtId="0" fontId="6" fillId="0" borderId="273" xfId="0" applyFont="1" applyBorder="1" applyAlignment="1">
      <alignment vertical="center"/>
    </xf>
    <xf numFmtId="0" fontId="1" fillId="0" borderId="209" xfId="0" applyFont="1" applyBorder="1" applyAlignment="1">
      <alignment vertical="center"/>
    </xf>
    <xf numFmtId="0" fontId="3" fillId="0" borderId="273" xfId="0" applyFont="1" applyBorder="1" applyAlignment="1">
      <alignment vertical="center"/>
    </xf>
    <xf numFmtId="0" fontId="3" fillId="0" borderId="273" xfId="0" applyFont="1" applyFill="1" applyBorder="1" applyAlignment="1">
      <alignment vertical="center"/>
    </xf>
    <xf numFmtId="0" fontId="32" fillId="0" borderId="273" xfId="0" applyFont="1" applyBorder="1" applyAlignment="1">
      <alignment vertical="center" wrapText="1"/>
    </xf>
    <xf numFmtId="0" fontId="1" fillId="0" borderId="273" xfId="0" applyFont="1" applyBorder="1" applyAlignment="1">
      <alignment vertical="center" wrapText="1"/>
    </xf>
    <xf numFmtId="0" fontId="7" fillId="0" borderId="254" xfId="0" applyFont="1" applyBorder="1" applyAlignment="1">
      <alignment vertical="center"/>
    </xf>
    <xf numFmtId="0" fontId="2" fillId="0" borderId="273" xfId="0" applyFont="1" applyBorder="1" applyAlignment="1">
      <alignment vertical="center"/>
    </xf>
    <xf numFmtId="0" fontId="1" fillId="0" borderId="254" xfId="0" applyFont="1" applyBorder="1" applyAlignment="1">
      <alignment vertical="center" wrapText="1"/>
    </xf>
    <xf numFmtId="0" fontId="1" fillId="0" borderId="273" xfId="0" applyFont="1" applyBorder="1" applyAlignment="1">
      <alignment vertical="center"/>
    </xf>
    <xf numFmtId="0" fontId="32" fillId="0" borderId="274" xfId="0" applyFont="1" applyFill="1" applyBorder="1"/>
    <xf numFmtId="0" fontId="1" fillId="0" borderId="274" xfId="0" applyFont="1" applyFill="1" applyBorder="1" applyAlignment="1">
      <alignment vertical="center"/>
    </xf>
    <xf numFmtId="0" fontId="32" fillId="0" borderId="73" xfId="0" applyFont="1" applyFill="1" applyBorder="1"/>
    <xf numFmtId="0" fontId="32" fillId="0" borderId="266" xfId="0" applyFont="1" applyFill="1" applyBorder="1"/>
    <xf numFmtId="0" fontId="32" fillId="0" borderId="0" xfId="0" applyFont="1" applyBorder="1"/>
    <xf numFmtId="3" fontId="32" fillId="0" borderId="0" xfId="0" applyNumberFormat="1" applyFont="1" applyFill="1" applyBorder="1" applyAlignment="1">
      <alignment horizontal="right"/>
    </xf>
    <xf numFmtId="0" fontId="1" fillId="0" borderId="264" xfId="0" applyFont="1" applyBorder="1"/>
    <xf numFmtId="3" fontId="1" fillId="0" borderId="265" xfId="0" applyNumberFormat="1" applyFont="1" applyFill="1" applyBorder="1"/>
    <xf numFmtId="164" fontId="22" fillId="0" borderId="214" xfId="0" applyNumberFormat="1" applyFont="1" applyBorder="1"/>
    <xf numFmtId="3" fontId="21" fillId="0" borderId="252" xfId="0" applyNumberFormat="1" applyFont="1" applyFill="1" applyBorder="1" applyAlignment="1">
      <alignment horizontal="right" vertical="center" wrapText="1"/>
    </xf>
    <xf numFmtId="164" fontId="21" fillId="0" borderId="161" xfId="0" applyNumberFormat="1" applyFont="1" applyBorder="1"/>
    <xf numFmtId="3" fontId="21" fillId="0" borderId="250" xfId="0" applyNumberFormat="1" applyFont="1" applyFill="1" applyBorder="1" applyAlignment="1">
      <alignment horizontal="right" vertical="center" wrapText="1"/>
    </xf>
    <xf numFmtId="164" fontId="21" fillId="0" borderId="226" xfId="0" applyNumberFormat="1" applyFont="1" applyFill="1" applyBorder="1" applyAlignment="1">
      <alignment horizontal="right" vertical="center" wrapText="1"/>
    </xf>
    <xf numFmtId="3" fontId="21" fillId="0" borderId="232" xfId="0" applyNumberFormat="1" applyFont="1" applyFill="1" applyBorder="1" applyAlignment="1">
      <alignment horizontal="right" vertical="center" wrapText="1"/>
    </xf>
    <xf numFmtId="164" fontId="21" fillId="0" borderId="285" xfId="0" applyNumberFormat="1" applyFont="1" applyBorder="1"/>
    <xf numFmtId="3" fontId="21" fillId="0" borderId="251" xfId="0" applyNumberFormat="1" applyFont="1" applyFill="1" applyBorder="1" applyAlignment="1">
      <alignment horizontal="right" vertical="center" wrapText="1"/>
    </xf>
    <xf numFmtId="3" fontId="21" fillId="0" borderId="263" xfId="0" applyNumberFormat="1" applyFont="1" applyFill="1" applyBorder="1" applyAlignment="1">
      <alignment horizontal="right" vertical="center" wrapText="1"/>
    </xf>
    <xf numFmtId="164" fontId="21" fillId="0" borderId="283" xfId="0" applyNumberFormat="1" applyFont="1" applyFill="1" applyBorder="1" applyAlignment="1">
      <alignment horizontal="right" vertical="center" wrapText="1"/>
    </xf>
    <xf numFmtId="3" fontId="21" fillId="0" borderId="187" xfId="0" applyNumberFormat="1" applyFont="1" applyFill="1" applyBorder="1" applyAlignment="1">
      <alignment horizontal="right" vertical="center" wrapText="1"/>
    </xf>
    <xf numFmtId="164" fontId="21" fillId="0" borderId="215" xfId="0" applyNumberFormat="1" applyFont="1" applyFill="1" applyBorder="1" applyAlignment="1">
      <alignment horizontal="right" vertical="center" wrapText="1"/>
    </xf>
    <xf numFmtId="3" fontId="21" fillId="0" borderId="228" xfId="0" applyNumberFormat="1" applyFont="1" applyFill="1" applyBorder="1" applyAlignment="1">
      <alignment horizontal="right" vertical="center" wrapText="1"/>
    </xf>
    <xf numFmtId="3" fontId="22" fillId="0" borderId="238" xfId="0" applyNumberFormat="1" applyFont="1" applyFill="1" applyBorder="1" applyAlignment="1">
      <alignment horizontal="right" vertical="center" wrapText="1"/>
    </xf>
    <xf numFmtId="0" fontId="1" fillId="0" borderId="286" xfId="0" applyFont="1" applyBorder="1"/>
    <xf numFmtId="3" fontId="1" fillId="0" borderId="287" xfId="0" applyNumberFormat="1" applyFont="1" applyFill="1" applyBorder="1" applyAlignment="1">
      <alignment horizontal="right"/>
    </xf>
    <xf numFmtId="0" fontId="1" fillId="0" borderId="288" xfId="0" applyFont="1" applyBorder="1"/>
    <xf numFmtId="3" fontId="1" fillId="0" borderId="8" xfId="0" applyNumberFormat="1" applyFont="1" applyFill="1" applyBorder="1" applyAlignment="1">
      <alignment horizontal="right"/>
    </xf>
    <xf numFmtId="0" fontId="32" fillId="0" borderId="288" xfId="0" applyFont="1" applyBorder="1"/>
    <xf numFmtId="0" fontId="32" fillId="0" borderId="8" xfId="0" applyFont="1" applyBorder="1"/>
    <xf numFmtId="0" fontId="32" fillId="0" borderId="32" xfId="0" applyFont="1" applyBorder="1"/>
    <xf numFmtId="0" fontId="32" fillId="0" borderId="6" xfId="0" applyFont="1" applyBorder="1"/>
    <xf numFmtId="0" fontId="32" fillId="0" borderId="290" xfId="0" applyFont="1" applyBorder="1" applyAlignment="1">
      <alignment horizontal="center"/>
    </xf>
    <xf numFmtId="3" fontId="21" fillId="0" borderId="251" xfId="0" applyNumberFormat="1" applyFont="1" applyBorder="1" applyAlignment="1">
      <alignment horizontal="right" vertical="center" wrapText="1"/>
    </xf>
    <xf numFmtId="3" fontId="21" fillId="0" borderId="263" xfId="0" applyNumberFormat="1" applyFont="1" applyBorder="1" applyAlignment="1">
      <alignment horizontal="right" vertical="center" wrapText="1"/>
    </xf>
    <xf numFmtId="164" fontId="21" fillId="0" borderId="252" xfId="0" applyNumberFormat="1" applyFont="1" applyBorder="1" applyAlignment="1">
      <alignment horizontal="right" vertical="center" wrapText="1"/>
    </xf>
    <xf numFmtId="164" fontId="21" fillId="0" borderId="283" xfId="0" applyNumberFormat="1" applyFont="1" applyBorder="1" applyAlignment="1">
      <alignment horizontal="right" vertical="center" wrapText="1"/>
    </xf>
    <xf numFmtId="3" fontId="21" fillId="0" borderId="187" xfId="0" applyNumberFormat="1" applyFont="1" applyBorder="1" applyAlignment="1">
      <alignment horizontal="right" vertical="center" wrapText="1"/>
    </xf>
    <xf numFmtId="164" fontId="21" fillId="0" borderId="263" xfId="0" applyNumberFormat="1" applyFont="1" applyBorder="1" applyAlignment="1">
      <alignment horizontal="right" vertical="center" wrapText="1"/>
    </xf>
    <xf numFmtId="164" fontId="21" fillId="0" borderId="284" xfId="0" applyNumberFormat="1" applyFont="1" applyBorder="1" applyAlignment="1">
      <alignment horizontal="right" vertical="center" wrapText="1"/>
    </xf>
    <xf numFmtId="0" fontId="0" fillId="0" borderId="280" xfId="0" applyBorder="1"/>
    <xf numFmtId="164" fontId="21" fillId="0" borderId="228" xfId="0" applyNumberFormat="1" applyFont="1" applyFill="1" applyBorder="1" applyAlignment="1">
      <alignment horizontal="right" vertical="center" wrapText="1"/>
    </xf>
    <xf numFmtId="0" fontId="0" fillId="0" borderId="206" xfId="0" applyBorder="1"/>
    <xf numFmtId="0" fontId="0" fillId="0" borderId="279" xfId="0" applyBorder="1"/>
    <xf numFmtId="0" fontId="0" fillId="0" borderId="272" xfId="0" applyBorder="1"/>
    <xf numFmtId="164" fontId="0" fillId="0" borderId="255" xfId="0" applyNumberFormat="1" applyBorder="1"/>
    <xf numFmtId="164" fontId="21" fillId="0" borderId="255" xfId="0" applyNumberFormat="1" applyFont="1" applyBorder="1" applyAlignment="1">
      <alignment horizontal="right" vertical="center" wrapText="1"/>
    </xf>
    <xf numFmtId="164" fontId="21" fillId="0" borderId="285" xfId="0" applyNumberFormat="1" applyFont="1" applyBorder="1" applyAlignment="1">
      <alignment horizontal="right" vertical="center" wrapText="1"/>
    </xf>
    <xf numFmtId="0" fontId="0" fillId="3" borderId="195" xfId="0" applyFill="1" applyBorder="1"/>
    <xf numFmtId="0" fontId="32" fillId="0" borderId="273" xfId="0" applyFont="1" applyFill="1" applyBorder="1"/>
    <xf numFmtId="0" fontId="1" fillId="0" borderId="125" xfId="0" applyFont="1" applyBorder="1"/>
    <xf numFmtId="0" fontId="1" fillId="0" borderId="148" xfId="0" applyFont="1" applyBorder="1"/>
    <xf numFmtId="0" fontId="32" fillId="0" borderId="221" xfId="0" applyFont="1" applyBorder="1" applyAlignment="1">
      <alignment horizontal="center"/>
    </xf>
    <xf numFmtId="0" fontId="64" fillId="0" borderId="0" xfId="0" applyFont="1"/>
    <xf numFmtId="0" fontId="44" fillId="0" borderId="272" xfId="0" applyFont="1" applyFill="1" applyBorder="1" applyAlignment="1">
      <alignment horizontal="left" vertical="center" wrapText="1"/>
    </xf>
    <xf numFmtId="0" fontId="44" fillId="0" borderId="270" xfId="0" applyFont="1" applyFill="1" applyBorder="1" applyAlignment="1">
      <alignment horizontal="left" vertical="center" wrapText="1"/>
    </xf>
    <xf numFmtId="0" fontId="44" fillId="0" borderId="274" xfId="0" applyFont="1" applyFill="1" applyBorder="1" applyAlignment="1">
      <alignment horizontal="left" vertical="center" wrapText="1"/>
    </xf>
    <xf numFmtId="0" fontId="44" fillId="0" borderId="249" xfId="0" applyFont="1" applyFill="1" applyBorder="1" applyAlignment="1">
      <alignment horizontal="left" vertical="center" wrapText="1"/>
    </xf>
    <xf numFmtId="0" fontId="44" fillId="0" borderId="5" xfId="0" applyFont="1" applyFill="1" applyBorder="1" applyAlignment="1">
      <alignment horizontal="center" vertical="center" wrapText="1"/>
    </xf>
    <xf numFmtId="3" fontId="62" fillId="0" borderId="149" xfId="0" applyNumberFormat="1" applyFont="1" applyFill="1" applyBorder="1" applyAlignment="1">
      <alignment horizontal="center" vertical="center" wrapText="1"/>
    </xf>
    <xf numFmtId="3" fontId="62" fillId="0" borderId="5" xfId="0" applyNumberFormat="1" applyFont="1" applyFill="1" applyBorder="1" applyAlignment="1">
      <alignment horizontal="center" vertical="center" wrapText="1"/>
    </xf>
    <xf numFmtId="3" fontId="62" fillId="0" borderId="7" xfId="0" applyNumberFormat="1" applyFont="1" applyFill="1" applyBorder="1" applyAlignment="1">
      <alignment horizontal="center" vertical="center" wrapText="1"/>
    </xf>
    <xf numFmtId="3" fontId="44" fillId="0" borderId="20" xfId="0" applyNumberFormat="1" applyFont="1" applyFill="1" applyBorder="1" applyAlignment="1">
      <alignment horizontal="center" vertical="center" wrapText="1"/>
    </xf>
    <xf numFmtId="3" fontId="44" fillId="0" borderId="201" xfId="0" applyNumberFormat="1" applyFont="1" applyFill="1" applyBorder="1" applyAlignment="1">
      <alignment horizontal="center" vertical="center" wrapText="1"/>
    </xf>
    <xf numFmtId="0" fontId="44" fillId="0" borderId="21" xfId="0" applyFont="1" applyFill="1" applyBorder="1" applyAlignment="1">
      <alignment horizontal="center" vertical="center" wrapText="1"/>
    </xf>
    <xf numFmtId="0" fontId="44" fillId="0" borderId="274" xfId="0" applyFont="1" applyFill="1" applyBorder="1" applyAlignment="1">
      <alignment vertical="center" wrapText="1"/>
    </xf>
    <xf numFmtId="166" fontId="62" fillId="3" borderId="5" xfId="0" applyNumberFormat="1" applyFont="1" applyFill="1" applyBorder="1" applyAlignment="1">
      <alignment horizontal="center" vertical="center" wrapText="1"/>
    </xf>
    <xf numFmtId="166" fontId="62" fillId="3" borderId="277" xfId="0" applyNumberFormat="1" applyFont="1" applyFill="1" applyBorder="1" applyAlignment="1">
      <alignment horizontal="center" vertical="center" wrapText="1"/>
    </xf>
    <xf numFmtId="166" fontId="62" fillId="3" borderId="7" xfId="0" applyNumberFormat="1" applyFont="1" applyFill="1" applyBorder="1" applyAlignment="1">
      <alignment horizontal="center" vertical="center" wrapText="1"/>
    </xf>
    <xf numFmtId="3" fontId="62" fillId="3" borderId="5" xfId="0" applyNumberFormat="1" applyFont="1" applyFill="1" applyBorder="1" applyAlignment="1">
      <alignment horizontal="center" vertical="center" wrapText="1"/>
    </xf>
    <xf numFmtId="3" fontId="20" fillId="3" borderId="15" xfId="0" applyNumberFormat="1" applyFont="1" applyFill="1" applyBorder="1" applyAlignment="1">
      <alignment horizontal="center" vertical="center"/>
    </xf>
    <xf numFmtId="0" fontId="1" fillId="0" borderId="0" xfId="0" applyFont="1" applyBorder="1"/>
    <xf numFmtId="0" fontId="27"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32" fillId="0" borderId="289" xfId="0" applyFont="1" applyBorder="1"/>
    <xf numFmtId="3" fontId="1" fillId="0" borderId="265" xfId="0" applyNumberFormat="1" applyFont="1" applyFill="1" applyBorder="1" applyAlignment="1">
      <alignment horizontal="right"/>
    </xf>
    <xf numFmtId="3" fontId="1" fillId="0" borderId="8" xfId="0" applyNumberFormat="1" applyFont="1" applyFill="1" applyBorder="1"/>
    <xf numFmtId="0" fontId="32" fillId="0" borderId="6" xfId="0" applyFont="1" applyFill="1" applyBorder="1"/>
    <xf numFmtId="3" fontId="1" fillId="0" borderId="6" xfId="0" applyNumberFormat="1" applyFont="1" applyFill="1" applyBorder="1"/>
    <xf numFmtId="3" fontId="1" fillId="0" borderId="263" xfId="0" applyNumberFormat="1" applyFont="1" applyFill="1" applyBorder="1" applyAlignment="1">
      <alignment horizontal="left"/>
    </xf>
    <xf numFmtId="0" fontId="1" fillId="0" borderId="286" xfId="0" applyFont="1" applyFill="1" applyBorder="1" applyAlignment="1">
      <alignment horizontal="left"/>
    </xf>
    <xf numFmtId="0" fontId="1" fillId="0" borderId="288" xfId="0" applyFont="1" applyFill="1" applyBorder="1"/>
    <xf numFmtId="0" fontId="32" fillId="0" borderId="32" xfId="0" applyFont="1" applyFill="1" applyBorder="1"/>
    <xf numFmtId="0" fontId="1" fillId="0" borderId="169" xfId="0" applyFont="1" applyFill="1" applyBorder="1" applyAlignment="1">
      <alignment horizontal="left"/>
    </xf>
    <xf numFmtId="3" fontId="1" fillId="0" borderId="286" xfId="0" applyNumberFormat="1" applyFont="1" applyFill="1" applyBorder="1" applyAlignment="1">
      <alignment horizontal="left"/>
    </xf>
    <xf numFmtId="0" fontId="1" fillId="0" borderId="32" xfId="0" applyFont="1" applyFill="1" applyBorder="1"/>
    <xf numFmtId="0" fontId="50" fillId="0" borderId="0" xfId="0" applyFont="1"/>
    <xf numFmtId="0" fontId="32" fillId="0" borderId="34" xfId="0" applyFont="1" applyBorder="1"/>
    <xf numFmtId="3" fontId="32" fillId="0" borderId="266" xfId="0" applyNumberFormat="1" applyFont="1" applyFill="1" applyBorder="1" applyAlignment="1">
      <alignment horizontal="left"/>
    </xf>
    <xf numFmtId="3" fontId="32" fillId="0" borderId="266" xfId="0" applyNumberFormat="1" applyFont="1" applyFill="1" applyBorder="1" applyAlignment="1">
      <alignment horizontal="right"/>
    </xf>
    <xf numFmtId="3" fontId="1" fillId="0" borderId="291" xfId="0" applyNumberFormat="1" applyFont="1" applyFill="1" applyBorder="1" applyAlignment="1">
      <alignment horizontal="right"/>
    </xf>
    <xf numFmtId="3" fontId="1" fillId="0" borderId="267" xfId="0" applyNumberFormat="1" applyFont="1" applyFill="1" applyBorder="1"/>
    <xf numFmtId="0" fontId="1" fillId="0" borderId="292" xfId="0" applyFont="1" applyBorder="1"/>
    <xf numFmtId="3" fontId="32" fillId="0" borderId="291" xfId="0" applyNumberFormat="1" applyFont="1" applyFill="1" applyBorder="1" applyAlignment="1">
      <alignment horizontal="left"/>
    </xf>
    <xf numFmtId="3" fontId="32" fillId="0" borderId="199" xfId="0" applyNumberFormat="1" applyFont="1" applyBorder="1" applyAlignment="1">
      <alignment horizontal="right"/>
    </xf>
    <xf numFmtId="0" fontId="1" fillId="0" borderId="284" xfId="0" applyFont="1" applyBorder="1"/>
    <xf numFmtId="3" fontId="52" fillId="0" borderId="248" xfId="0" applyNumberFormat="1" applyFont="1" applyFill="1" applyBorder="1" applyAlignment="1">
      <alignment horizontal="right"/>
    </xf>
    <xf numFmtId="0" fontId="42" fillId="3" borderId="181" xfId="0" applyFont="1" applyFill="1" applyBorder="1" applyAlignment="1">
      <alignment horizontal="center"/>
    </xf>
    <xf numFmtId="3" fontId="32" fillId="3" borderId="221" xfId="0" applyNumberFormat="1" applyFont="1" applyFill="1" applyBorder="1" applyAlignment="1"/>
    <xf numFmtId="3" fontId="32" fillId="3" borderId="221" xfId="0" applyNumberFormat="1" applyFont="1" applyFill="1" applyBorder="1" applyAlignment="1">
      <alignment horizontal="center"/>
    </xf>
    <xf numFmtId="3" fontId="32" fillId="3" borderId="181" xfId="0" applyNumberFormat="1" applyFont="1" applyFill="1" applyBorder="1" applyAlignment="1"/>
    <xf numFmtId="0" fontId="42" fillId="3" borderId="221" xfId="0" applyFont="1" applyFill="1" applyBorder="1" applyAlignment="1"/>
    <xf numFmtId="0" fontId="42" fillId="3" borderId="221" xfId="0" applyFont="1" applyFill="1" applyBorder="1" applyAlignment="1">
      <alignment horizontal="center"/>
    </xf>
    <xf numFmtId="0" fontId="1" fillId="0" borderId="258" xfId="0" applyFont="1" applyBorder="1"/>
    <xf numFmtId="3" fontId="32" fillId="0" borderId="276" xfId="0" applyNumberFormat="1" applyFont="1" applyBorder="1"/>
    <xf numFmtId="3" fontId="52" fillId="0" borderId="199" xfId="0" applyNumberFormat="1" applyFont="1" applyFill="1" applyBorder="1" applyAlignment="1">
      <alignment horizontal="right"/>
    </xf>
    <xf numFmtId="0" fontId="1" fillId="6" borderId="112" xfId="0" applyFont="1" applyFill="1" applyBorder="1" applyAlignment="1">
      <alignment wrapText="1"/>
    </xf>
    <xf numFmtId="0" fontId="1" fillId="6" borderId="13" xfId="0" applyFont="1" applyFill="1" applyBorder="1" applyAlignment="1">
      <alignment wrapText="1"/>
    </xf>
    <xf numFmtId="0" fontId="1" fillId="6" borderId="206" xfId="0" applyFont="1" applyFill="1" applyBorder="1" applyAlignment="1">
      <alignment wrapText="1"/>
    </xf>
    <xf numFmtId="0" fontId="52" fillId="6" borderId="206" xfId="0" applyFont="1" applyFill="1" applyBorder="1" applyAlignment="1">
      <alignment wrapText="1"/>
    </xf>
    <xf numFmtId="0" fontId="32" fillId="6" borderId="221" xfId="0" applyFont="1" applyFill="1" applyBorder="1" applyAlignment="1">
      <alignment wrapText="1"/>
    </xf>
    <xf numFmtId="0" fontId="1" fillId="6" borderId="76" xfId="0" applyFont="1" applyFill="1" applyBorder="1" applyAlignment="1">
      <alignment wrapText="1"/>
    </xf>
    <xf numFmtId="3" fontId="52" fillId="0" borderId="276" xfId="0" applyNumberFormat="1" applyFont="1" applyFill="1" applyBorder="1" applyAlignment="1">
      <alignment horizontal="right"/>
    </xf>
    <xf numFmtId="3" fontId="46" fillId="0" borderId="164" xfId="4" applyNumberFormat="1" applyFont="1" applyFill="1" applyBorder="1" applyAlignment="1">
      <alignment horizontal="right" vertical="top"/>
    </xf>
    <xf numFmtId="3" fontId="46" fillId="0" borderId="88" xfId="4" applyNumberFormat="1" applyFont="1" applyFill="1" applyBorder="1" applyAlignment="1">
      <alignment horizontal="right" vertical="top"/>
    </xf>
    <xf numFmtId="3" fontId="46" fillId="0" borderId="230" xfId="4" applyNumberFormat="1" applyFont="1" applyFill="1" applyBorder="1" applyAlignment="1">
      <alignment horizontal="right" vertical="top"/>
    </xf>
    <xf numFmtId="0" fontId="42" fillId="4" borderId="221" xfId="0" applyFont="1" applyFill="1" applyBorder="1" applyAlignment="1">
      <alignment vertical="center" wrapText="1"/>
    </xf>
    <xf numFmtId="0" fontId="42" fillId="4" borderId="104" xfId="0" applyFont="1" applyFill="1" applyBorder="1" applyAlignment="1">
      <alignment vertical="center" wrapText="1"/>
    </xf>
    <xf numFmtId="0" fontId="42" fillId="4" borderId="104" xfId="0" applyFont="1" applyFill="1" applyBorder="1" applyAlignment="1">
      <alignment horizontal="center" vertical="center" wrapText="1"/>
    </xf>
    <xf numFmtId="0" fontId="32" fillId="0" borderId="287" xfId="0" applyFont="1" applyFill="1" applyBorder="1" applyAlignment="1">
      <alignment vertical="center"/>
    </xf>
    <xf numFmtId="0" fontId="32" fillId="0" borderId="8" xfId="0" applyFont="1" applyFill="1" applyBorder="1" applyAlignment="1">
      <alignment vertical="center"/>
    </xf>
    <xf numFmtId="0" fontId="1" fillId="0" borderId="8" xfId="0" applyFont="1" applyFill="1" applyBorder="1" applyAlignment="1">
      <alignment vertical="center" wrapText="1"/>
    </xf>
    <xf numFmtId="0" fontId="1" fillId="0" borderId="8" xfId="0" applyFont="1" applyFill="1" applyBorder="1" applyAlignment="1">
      <alignment vertical="center"/>
    </xf>
    <xf numFmtId="0" fontId="13" fillId="0" borderId="63" xfId="0" applyFont="1" applyBorder="1" applyAlignment="1">
      <alignment vertical="center"/>
    </xf>
    <xf numFmtId="0" fontId="13" fillId="0" borderId="63" xfId="0" applyFont="1" applyFill="1" applyBorder="1" applyAlignment="1">
      <alignment vertical="center"/>
    </xf>
    <xf numFmtId="0" fontId="1" fillId="0" borderId="24" xfId="0" applyFont="1" applyFill="1" applyBorder="1" applyAlignment="1">
      <alignment vertical="center"/>
    </xf>
    <xf numFmtId="0" fontId="13" fillId="0" borderId="211" xfId="0" applyFont="1" applyBorder="1" applyAlignment="1">
      <alignment vertical="center"/>
    </xf>
    <xf numFmtId="0" fontId="32" fillId="0" borderId="211" xfId="0" applyFont="1" applyBorder="1" applyAlignment="1">
      <alignment vertical="center" wrapText="1"/>
    </xf>
    <xf numFmtId="0" fontId="13" fillId="0" borderId="211" xfId="0" applyFont="1" applyFill="1" applyBorder="1" applyAlignment="1">
      <alignment vertical="center"/>
    </xf>
    <xf numFmtId="0" fontId="1" fillId="0" borderId="126" xfId="0" applyFont="1" applyFill="1" applyBorder="1" applyAlignment="1">
      <alignment vertical="center"/>
    </xf>
    <xf numFmtId="0" fontId="3" fillId="0" borderId="63" xfId="0" applyFont="1" applyFill="1" applyBorder="1" applyAlignment="1">
      <alignment vertical="center" wrapText="1"/>
    </xf>
    <xf numFmtId="0" fontId="3" fillId="0" borderId="64" xfId="0" applyFont="1" applyFill="1" applyBorder="1" applyAlignment="1">
      <alignment vertical="center" wrapText="1"/>
    </xf>
    <xf numFmtId="0" fontId="1" fillId="0" borderId="64" xfId="0" applyFont="1" applyFill="1" applyBorder="1" applyAlignment="1">
      <alignment vertical="center" wrapText="1"/>
    </xf>
    <xf numFmtId="0" fontId="1" fillId="0" borderId="202" xfId="0" applyFont="1" applyBorder="1" applyAlignment="1">
      <alignment wrapText="1"/>
    </xf>
    <xf numFmtId="0" fontId="1" fillId="0" borderId="113" xfId="0" applyFont="1" applyBorder="1"/>
    <xf numFmtId="0" fontId="32" fillId="0" borderId="209" xfId="0" applyFont="1" applyBorder="1"/>
    <xf numFmtId="0" fontId="3" fillId="0" borderId="203" xfId="0" applyFont="1" applyBorder="1" applyAlignment="1">
      <alignment vertical="center"/>
    </xf>
    <xf numFmtId="0" fontId="32" fillId="0" borderId="209" xfId="0" applyFont="1" applyBorder="1" applyAlignment="1">
      <alignment vertical="center" wrapText="1"/>
    </xf>
    <xf numFmtId="0" fontId="6" fillId="0" borderId="203" xfId="0" applyFont="1" applyFill="1" applyBorder="1" applyAlignment="1">
      <alignment vertical="center" wrapText="1"/>
    </xf>
    <xf numFmtId="0" fontId="32" fillId="0" borderId="295" xfId="0" applyFont="1" applyBorder="1"/>
    <xf numFmtId="0" fontId="32" fillId="0" borderId="295" xfId="0" applyFont="1" applyBorder="1" applyAlignment="1">
      <alignment vertical="center"/>
    </xf>
    <xf numFmtId="0" fontId="1" fillId="0" borderId="295" xfId="0" applyFont="1" applyBorder="1"/>
    <xf numFmtId="2" fontId="21" fillId="0" borderId="252" xfId="0" applyNumberFormat="1" applyFont="1" applyBorder="1" applyAlignment="1">
      <alignment horizontal="right" vertical="center" wrapText="1"/>
    </xf>
    <xf numFmtId="2" fontId="21" fillId="0" borderId="283" xfId="0" applyNumberFormat="1" applyFont="1" applyBorder="1" applyAlignment="1">
      <alignment horizontal="right" vertical="center" wrapText="1"/>
    </xf>
    <xf numFmtId="2" fontId="22" fillId="0" borderId="235" xfId="0" applyNumberFormat="1" applyFont="1" applyBorder="1" applyAlignment="1">
      <alignment horizontal="right" vertical="center" wrapText="1"/>
    </xf>
    <xf numFmtId="3" fontId="21" fillId="0" borderId="296" xfId="0" applyNumberFormat="1" applyFont="1" applyBorder="1" applyAlignment="1">
      <alignment horizontal="right" vertical="center" wrapText="1"/>
    </xf>
    <xf numFmtId="2" fontId="21" fillId="0" borderId="297" xfId="0" applyNumberFormat="1" applyFont="1" applyBorder="1" applyAlignment="1">
      <alignment horizontal="right" vertical="center" wrapText="1"/>
    </xf>
    <xf numFmtId="3" fontId="21" fillId="0" borderId="297" xfId="0" applyNumberFormat="1" applyFont="1" applyBorder="1" applyAlignment="1">
      <alignment horizontal="right" vertical="center" wrapText="1"/>
    </xf>
    <xf numFmtId="3" fontId="21" fillId="0" borderId="298" xfId="0" applyNumberFormat="1" applyFont="1" applyBorder="1" applyAlignment="1">
      <alignment horizontal="right" vertical="center" wrapText="1"/>
    </xf>
    <xf numFmtId="2" fontId="21" fillId="0" borderId="299" xfId="0" applyNumberFormat="1" applyFont="1" applyBorder="1" applyAlignment="1">
      <alignment horizontal="right" vertical="center" wrapText="1"/>
    </xf>
    <xf numFmtId="3" fontId="21" fillId="0" borderId="299" xfId="0" applyNumberFormat="1" applyFont="1" applyBorder="1" applyAlignment="1">
      <alignment horizontal="right" vertical="center" wrapText="1"/>
    </xf>
    <xf numFmtId="0" fontId="0" fillId="0" borderId="298" xfId="0" applyBorder="1"/>
    <xf numFmtId="3" fontId="21" fillId="0" borderId="299" xfId="0" applyNumberFormat="1" applyFont="1" applyFill="1" applyBorder="1" applyAlignment="1">
      <alignment horizontal="right" vertical="center" wrapText="1"/>
    </xf>
    <xf numFmtId="3" fontId="21" fillId="0" borderId="283" xfId="0" applyNumberFormat="1" applyFont="1" applyBorder="1" applyAlignment="1">
      <alignment horizontal="right" vertical="center" wrapText="1"/>
    </xf>
    <xf numFmtId="2" fontId="21" fillId="0" borderId="161" xfId="0" applyNumberFormat="1" applyFont="1" applyBorder="1" applyAlignment="1">
      <alignment horizontal="right" vertical="center" wrapText="1"/>
    </xf>
    <xf numFmtId="2" fontId="21" fillId="0" borderId="255" xfId="0" applyNumberFormat="1" applyFont="1" applyBorder="1" applyAlignment="1">
      <alignment horizontal="right" vertical="center" wrapText="1"/>
    </xf>
    <xf numFmtId="2" fontId="21" fillId="0" borderId="256" xfId="0" applyNumberFormat="1" applyFont="1" applyBorder="1" applyAlignment="1">
      <alignment horizontal="right" vertical="center" wrapText="1"/>
    </xf>
    <xf numFmtId="2" fontId="21" fillId="0" borderId="301" xfId="0" applyNumberFormat="1" applyFont="1" applyBorder="1" applyAlignment="1">
      <alignment horizontal="right" vertical="center" wrapText="1"/>
    </xf>
    <xf numFmtId="3" fontId="21" fillId="0" borderId="302" xfId="0" applyNumberFormat="1" applyFont="1" applyBorder="1" applyAlignment="1">
      <alignment horizontal="right" vertical="center" wrapText="1"/>
    </xf>
    <xf numFmtId="3" fontId="21" fillId="0" borderId="303" xfId="0" applyNumberFormat="1" applyFont="1" applyBorder="1" applyAlignment="1">
      <alignment horizontal="right" vertical="center" wrapText="1"/>
    </xf>
    <xf numFmtId="3" fontId="21" fillId="0" borderId="304" xfId="0" applyNumberFormat="1" applyFont="1" applyBorder="1" applyAlignment="1">
      <alignment horizontal="right" vertical="center" wrapText="1"/>
    </xf>
    <xf numFmtId="3" fontId="21" fillId="0" borderId="305" xfId="0" applyNumberFormat="1" applyFont="1" applyBorder="1" applyAlignment="1">
      <alignment horizontal="right" vertical="center" wrapText="1"/>
    </xf>
    <xf numFmtId="0" fontId="0" fillId="3" borderId="300" xfId="0" applyFill="1" applyBorder="1"/>
    <xf numFmtId="164" fontId="0" fillId="3" borderId="104" xfId="0" applyNumberFormat="1" applyFill="1" applyBorder="1"/>
    <xf numFmtId="2" fontId="22" fillId="0" borderId="214" xfId="0" applyNumberFormat="1" applyFont="1" applyBorder="1" applyAlignment="1">
      <alignment horizontal="right" vertical="center" wrapText="1"/>
    </xf>
    <xf numFmtId="2" fontId="0" fillId="0" borderId="224" xfId="0" applyNumberFormat="1" applyFont="1" applyFill="1" applyBorder="1"/>
    <xf numFmtId="2" fontId="21" fillId="0" borderId="160" xfId="0" applyNumberFormat="1" applyFont="1" applyFill="1" applyBorder="1" applyAlignment="1">
      <alignment horizontal="right" vertical="center" wrapText="1"/>
    </xf>
    <xf numFmtId="2" fontId="21" fillId="0" borderId="137" xfId="0" applyNumberFormat="1" applyFont="1" applyFill="1" applyBorder="1" applyAlignment="1">
      <alignment horizontal="right" vertical="center" wrapText="1"/>
    </xf>
    <xf numFmtId="2" fontId="0" fillId="0" borderId="301" xfId="0" applyNumberFormat="1" applyFont="1" applyFill="1" applyBorder="1"/>
    <xf numFmtId="2" fontId="21" fillId="0" borderId="306" xfId="0" applyNumberFormat="1" applyFont="1" applyFill="1" applyBorder="1" applyAlignment="1">
      <alignment horizontal="right" vertical="center" wrapText="1"/>
    </xf>
    <xf numFmtId="2" fontId="0" fillId="0" borderId="255" xfId="0" applyNumberFormat="1" applyFont="1" applyFill="1" applyBorder="1"/>
    <xf numFmtId="2" fontId="21" fillId="0" borderId="161" xfId="0" applyNumberFormat="1" applyFont="1" applyFill="1" applyBorder="1" applyAlignment="1">
      <alignment horizontal="right" vertical="center" wrapText="1"/>
    </xf>
    <xf numFmtId="2" fontId="0" fillId="0" borderId="256" xfId="0" applyNumberFormat="1" applyFont="1" applyFill="1" applyBorder="1"/>
    <xf numFmtId="164" fontId="21" fillId="0" borderId="301" xfId="0" applyNumberFormat="1" applyFont="1" applyBorder="1"/>
    <xf numFmtId="3" fontId="21" fillId="0" borderId="188" xfId="0" applyNumberFormat="1" applyFont="1" applyFill="1" applyBorder="1" applyAlignment="1">
      <alignment horizontal="right" vertical="center" wrapText="1"/>
    </xf>
    <xf numFmtId="2" fontId="21" fillId="0" borderId="96" xfId="0" applyNumberFormat="1" applyFont="1" applyFill="1" applyBorder="1" applyAlignment="1">
      <alignment horizontal="right" vertical="center" wrapText="1"/>
    </xf>
    <xf numFmtId="2" fontId="21" fillId="0" borderId="194" xfId="0" applyNumberFormat="1" applyFont="1" applyFill="1" applyBorder="1" applyAlignment="1">
      <alignment horizontal="right" vertical="center" wrapText="1"/>
    </xf>
    <xf numFmtId="3" fontId="22" fillId="0" borderId="103" xfId="0" applyNumberFormat="1" applyFont="1" applyFill="1" applyBorder="1" applyAlignment="1">
      <alignment horizontal="right" vertical="center" wrapText="1"/>
    </xf>
    <xf numFmtId="0" fontId="0" fillId="0" borderId="23" xfId="0" applyFont="1" applyBorder="1"/>
    <xf numFmtId="0" fontId="20" fillId="0" borderId="23" xfId="0" applyFont="1" applyBorder="1"/>
    <xf numFmtId="2" fontId="22" fillId="0" borderId="309" xfId="0" applyNumberFormat="1" applyFont="1" applyFill="1" applyBorder="1" applyAlignment="1">
      <alignment horizontal="right" vertical="center" wrapText="1"/>
    </xf>
    <xf numFmtId="3" fontId="22" fillId="0" borderId="257" xfId="0" applyNumberFormat="1" applyFont="1" applyFill="1" applyBorder="1" applyAlignment="1">
      <alignment horizontal="right" vertical="center" wrapText="1"/>
    </xf>
    <xf numFmtId="2" fontId="22" fillId="0" borderId="200" xfId="0" applyNumberFormat="1" applyFont="1" applyFill="1" applyBorder="1" applyAlignment="1">
      <alignment horizontal="right" vertical="center" wrapText="1"/>
    </xf>
    <xf numFmtId="3" fontId="22" fillId="0" borderId="310" xfId="0" applyNumberFormat="1" applyFont="1" applyFill="1" applyBorder="1" applyAlignment="1">
      <alignment horizontal="right" vertical="center" wrapText="1"/>
    </xf>
    <xf numFmtId="2" fontId="21" fillId="0" borderId="307" xfId="0" applyNumberFormat="1" applyFont="1" applyFill="1" applyBorder="1" applyAlignment="1">
      <alignment horizontal="right" vertical="center" wrapText="1"/>
    </xf>
    <xf numFmtId="3" fontId="21" fillId="0" borderId="190" xfId="0" applyNumberFormat="1" applyFont="1" applyFill="1" applyBorder="1" applyAlignment="1">
      <alignment horizontal="right" vertical="center" wrapText="1"/>
    </xf>
    <xf numFmtId="3" fontId="21" fillId="0" borderId="193" xfId="0" applyNumberFormat="1" applyFont="1" applyFill="1" applyBorder="1" applyAlignment="1">
      <alignment horizontal="right" vertical="center" wrapText="1"/>
    </xf>
    <xf numFmtId="0" fontId="1" fillId="0" borderId="212" xfId="0" applyFont="1" applyFill="1" applyBorder="1" applyAlignment="1">
      <alignment vertical="center"/>
    </xf>
    <xf numFmtId="0" fontId="1" fillId="0" borderId="311" xfId="0" applyFont="1" applyBorder="1" applyAlignment="1">
      <alignment vertical="center" wrapText="1"/>
    </xf>
    <xf numFmtId="0" fontId="32" fillId="0" borderId="138" xfId="0" applyFont="1" applyBorder="1" applyAlignment="1">
      <alignment vertical="center"/>
    </xf>
    <xf numFmtId="0" fontId="32" fillId="0" borderId="312" xfId="0" applyFont="1" applyBorder="1" applyAlignment="1">
      <alignment vertical="center" wrapText="1"/>
    </xf>
    <xf numFmtId="0" fontId="13" fillId="0" borderId="312" xfId="0" applyFont="1" applyBorder="1" applyAlignment="1">
      <alignment vertical="center"/>
    </xf>
    <xf numFmtId="0" fontId="32" fillId="0" borderId="312" xfId="0" applyFont="1" applyFill="1" applyBorder="1" applyAlignment="1">
      <alignment vertical="center" wrapText="1"/>
    </xf>
    <xf numFmtId="0" fontId="13" fillId="0" borderId="312" xfId="0" applyFont="1" applyFill="1" applyBorder="1" applyAlignment="1">
      <alignment vertical="center"/>
    </xf>
    <xf numFmtId="0" fontId="3" fillId="0" borderId="312" xfId="0" applyFont="1" applyFill="1" applyBorder="1" applyAlignment="1">
      <alignment vertical="center" wrapText="1"/>
    </xf>
    <xf numFmtId="0" fontId="32" fillId="0" borderId="312" xfId="0" applyFont="1" applyFill="1" applyBorder="1" applyAlignment="1">
      <alignment vertical="center"/>
    </xf>
    <xf numFmtId="0" fontId="1" fillId="0" borderId="312" xfId="0" applyFont="1" applyFill="1" applyBorder="1" applyAlignment="1">
      <alignment vertical="center"/>
    </xf>
    <xf numFmtId="0" fontId="14" fillId="0" borderId="203" xfId="0" applyFont="1" applyFill="1" applyBorder="1" applyAlignment="1">
      <alignment vertical="center" wrapText="1"/>
    </xf>
    <xf numFmtId="0" fontId="1" fillId="0" borderId="249" xfId="0" applyFont="1" applyFill="1" applyBorder="1" applyAlignment="1">
      <alignment vertical="center"/>
    </xf>
    <xf numFmtId="0" fontId="1" fillId="0" borderId="313" xfId="0" applyFont="1" applyBorder="1" applyAlignment="1">
      <alignment vertical="center" wrapText="1"/>
    </xf>
    <xf numFmtId="0" fontId="1" fillId="0" borderId="203" xfId="0" applyFont="1" applyBorder="1" applyAlignment="1">
      <alignment vertical="center" wrapText="1"/>
    </xf>
    <xf numFmtId="0" fontId="1" fillId="0" borderId="211" xfId="0" applyFont="1" applyBorder="1" applyAlignment="1">
      <alignment vertical="center" wrapText="1"/>
    </xf>
    <xf numFmtId="3" fontId="1" fillId="0" borderId="169" xfId="0" applyNumberFormat="1" applyFont="1" applyFill="1" applyBorder="1" applyAlignment="1">
      <alignment horizontal="left"/>
    </xf>
    <xf numFmtId="0" fontId="21" fillId="0" borderId="212" xfId="0" applyFont="1" applyBorder="1" applyAlignment="1">
      <alignment horizontal="left" vertical="center" wrapText="1"/>
    </xf>
    <xf numFmtId="0" fontId="21" fillId="0" borderId="203" xfId="0" applyFont="1" applyFill="1" applyBorder="1" applyAlignment="1">
      <alignment horizontal="left" vertical="center" wrapText="1"/>
    </xf>
    <xf numFmtId="0" fontId="65" fillId="0" borderId="0" xfId="0" applyFont="1"/>
    <xf numFmtId="0" fontId="21" fillId="0" borderId="148" xfId="0" applyFont="1" applyFill="1" applyBorder="1" applyAlignment="1">
      <alignment horizontal="center" vertical="center" wrapText="1"/>
    </xf>
    <xf numFmtId="3" fontId="52" fillId="0" borderId="267" xfId="0" applyNumberFormat="1" applyFont="1" applyFill="1" applyBorder="1"/>
    <xf numFmtId="3" fontId="1" fillId="0" borderId="314" xfId="0" applyNumberFormat="1" applyFont="1" applyFill="1" applyBorder="1" applyAlignment="1">
      <alignment horizontal="right"/>
    </xf>
    <xf numFmtId="0" fontId="52" fillId="0" borderId="0" xfId="0" applyFont="1"/>
    <xf numFmtId="0" fontId="22" fillId="3" borderId="179" xfId="2" applyFont="1" applyFill="1" applyBorder="1" applyAlignment="1">
      <alignment horizontal="left" vertical="center" wrapText="1"/>
    </xf>
    <xf numFmtId="0" fontId="22" fillId="3" borderId="180" xfId="2" applyFont="1" applyFill="1" applyBorder="1" applyAlignment="1">
      <alignment horizontal="left" vertical="center" wrapText="1"/>
    </xf>
    <xf numFmtId="0" fontId="27" fillId="0" borderId="5" xfId="0" applyFont="1" applyBorder="1" applyAlignment="1">
      <alignment horizontal="center" vertical="center" wrapText="1"/>
    </xf>
    <xf numFmtId="0" fontId="22" fillId="2" borderId="165" xfId="0" applyFont="1" applyFill="1" applyBorder="1" applyAlignment="1">
      <alignment horizontal="left" vertical="center" wrapText="1"/>
    </xf>
    <xf numFmtId="0" fontId="22" fillId="2" borderId="166" xfId="0" applyFont="1" applyFill="1" applyBorder="1" applyAlignment="1">
      <alignment horizontal="left" vertical="center" wrapText="1"/>
    </xf>
    <xf numFmtId="0" fontId="22" fillId="2" borderId="83" xfId="0" applyFont="1" applyFill="1" applyBorder="1" applyAlignment="1">
      <alignment horizontal="left" vertical="center" wrapText="1"/>
    </xf>
    <xf numFmtId="0" fontId="22" fillId="2" borderId="179" xfId="0" applyFont="1" applyFill="1" applyBorder="1" applyAlignment="1">
      <alignment horizontal="left" vertical="center" wrapText="1"/>
    </xf>
    <xf numFmtId="0" fontId="22" fillId="2" borderId="180" xfId="0" applyFont="1" applyFill="1" applyBorder="1" applyAlignment="1">
      <alignment horizontal="left" vertical="center" wrapText="1"/>
    </xf>
    <xf numFmtId="0" fontId="22" fillId="2" borderId="195" xfId="0" applyFont="1" applyFill="1" applyBorder="1" applyAlignment="1">
      <alignment horizontal="left" vertical="center" wrapText="1"/>
    </xf>
    <xf numFmtId="0" fontId="22" fillId="2" borderId="221" xfId="0" applyFont="1" applyFill="1" applyBorder="1" applyAlignment="1">
      <alignment horizontal="left" vertical="center" wrapText="1"/>
    </xf>
    <xf numFmtId="0" fontId="27" fillId="0" borderId="23" xfId="0" applyFont="1" applyBorder="1" applyAlignment="1">
      <alignment horizontal="center"/>
    </xf>
    <xf numFmtId="0" fontId="27" fillId="0" borderId="0" xfId="0" applyFont="1" applyBorder="1" applyAlignment="1">
      <alignment horizontal="center"/>
    </xf>
    <xf numFmtId="0" fontId="27" fillId="0" borderId="26" xfId="0" applyFont="1" applyBorder="1" applyAlignment="1">
      <alignment horizontal="center"/>
    </xf>
    <xf numFmtId="0" fontId="22" fillId="0" borderId="37"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40" xfId="0" applyFont="1" applyBorder="1" applyAlignment="1">
      <alignment horizontal="center" vertical="center" wrapText="1"/>
    </xf>
    <xf numFmtId="0" fontId="36" fillId="0" borderId="0" xfId="0" applyFont="1" applyAlignment="1">
      <alignment horizontal="left"/>
    </xf>
    <xf numFmtId="0" fontId="22" fillId="2" borderId="33"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40" xfId="0" applyFont="1" applyFill="1" applyBorder="1" applyAlignment="1">
      <alignment horizontal="left" vertical="center" wrapText="1"/>
    </xf>
    <xf numFmtId="0" fontId="27" fillId="0" borderId="2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6" xfId="0" applyFont="1" applyBorder="1" applyAlignment="1">
      <alignment horizontal="center" vertical="center" wrapText="1"/>
    </xf>
    <xf numFmtId="0" fontId="29" fillId="0" borderId="23" xfId="0" applyFont="1" applyBorder="1" applyAlignment="1">
      <alignment horizontal="center" vertical="center"/>
    </xf>
    <xf numFmtId="0" fontId="29" fillId="0" borderId="0" xfId="0" applyFont="1" applyBorder="1" applyAlignment="1">
      <alignment horizontal="center" vertical="center"/>
    </xf>
    <xf numFmtId="0" fontId="29" fillId="0" borderId="26" xfId="0" applyFont="1" applyBorder="1" applyAlignment="1">
      <alignment horizontal="center" vertical="center"/>
    </xf>
    <xf numFmtId="0" fontId="28" fillId="0" borderId="37" xfId="0" applyFont="1" applyBorder="1" applyAlignment="1">
      <alignment horizontal="center" vertical="center"/>
    </xf>
    <xf numFmtId="0" fontId="28" fillId="0" borderId="36" xfId="0" applyFont="1" applyBorder="1" applyAlignment="1">
      <alignment horizontal="center" vertical="center"/>
    </xf>
    <xf numFmtId="0" fontId="25" fillId="0" borderId="41"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6" xfId="0" applyFont="1" applyBorder="1" applyAlignment="1">
      <alignment horizontal="center" vertical="center" wrapText="1"/>
    </xf>
    <xf numFmtId="0" fontId="27" fillId="0" borderId="23" xfId="0" applyFont="1" applyFill="1" applyBorder="1" applyAlignment="1">
      <alignment horizontal="center"/>
    </xf>
    <xf numFmtId="0" fontId="27" fillId="0" borderId="0" xfId="0" applyFont="1" applyFill="1" applyBorder="1" applyAlignment="1">
      <alignment horizontal="center"/>
    </xf>
    <xf numFmtId="0" fontId="27" fillId="0" borderId="26" xfId="0" applyFont="1" applyFill="1" applyBorder="1" applyAlignment="1">
      <alignment horizontal="center"/>
    </xf>
    <xf numFmtId="164" fontId="21" fillId="3" borderId="221" xfId="0" applyNumberFormat="1"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38" xfId="0" applyFont="1" applyBorder="1" applyAlignment="1">
      <alignment horizontal="center" vertical="center" wrapText="1"/>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33" xfId="0" applyFont="1" applyBorder="1" applyAlignment="1">
      <alignment horizontal="center" vertical="center"/>
    </xf>
    <xf numFmtId="0" fontId="28" fillId="0" borderId="38" xfId="0" applyFont="1" applyBorder="1" applyAlignment="1">
      <alignment horizontal="center" vertical="center"/>
    </xf>
    <xf numFmtId="0" fontId="22" fillId="2" borderId="300" xfId="0" applyFont="1" applyFill="1" applyBorder="1" applyAlignment="1">
      <alignment horizontal="left" vertical="center" wrapText="1"/>
    </xf>
    <xf numFmtId="0" fontId="22" fillId="2" borderId="104" xfId="0" applyFont="1" applyFill="1" applyBorder="1" applyAlignment="1">
      <alignment horizontal="left" vertical="center" wrapText="1"/>
    </xf>
    <xf numFmtId="0" fontId="21" fillId="2" borderId="10" xfId="0" applyFont="1" applyFill="1" applyBorder="1" applyAlignment="1">
      <alignment horizontal="justify" vertical="center" wrapText="1"/>
    </xf>
    <xf numFmtId="0" fontId="21" fillId="2" borderId="40" xfId="0" applyFont="1" applyFill="1" applyBorder="1" applyAlignment="1">
      <alignment horizontal="justify" vertical="center" wrapText="1"/>
    </xf>
    <xf numFmtId="0" fontId="21" fillId="3" borderId="33" xfId="0" applyFont="1" applyFill="1" applyBorder="1" applyAlignment="1">
      <alignment horizontal="justify" vertical="center" wrapText="1"/>
    </xf>
    <xf numFmtId="0" fontId="21" fillId="3" borderId="10" xfId="0" applyFont="1" applyFill="1" applyBorder="1" applyAlignment="1">
      <alignment horizontal="justify" vertical="center" wrapText="1"/>
    </xf>
    <xf numFmtId="0" fontId="21" fillId="3" borderId="40" xfId="0" applyFont="1" applyFill="1" applyBorder="1" applyAlignment="1">
      <alignment horizontal="justify" vertical="center" wrapText="1"/>
    </xf>
    <xf numFmtId="0" fontId="27" fillId="0" borderId="3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5" xfId="0" applyFont="1" applyBorder="1" applyAlignment="1">
      <alignment horizontal="center" vertical="center" wrapText="1"/>
    </xf>
    <xf numFmtId="0" fontId="22" fillId="0" borderId="31" xfId="0" applyFont="1" applyBorder="1" applyAlignment="1">
      <alignment horizontal="center" vertical="center"/>
    </xf>
    <xf numFmtId="0" fontId="22" fillId="0" borderId="10" xfId="0" applyFont="1" applyBorder="1" applyAlignment="1">
      <alignment horizontal="center" vertical="center"/>
    </xf>
    <xf numFmtId="0" fontId="22" fillId="0" borderId="40" xfId="0" applyFont="1" applyBorder="1" applyAlignment="1">
      <alignment horizontal="center" vertical="center"/>
    </xf>
    <xf numFmtId="0" fontId="22" fillId="0" borderId="31"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1" fillId="2" borderId="33" xfId="0" applyFont="1" applyFill="1" applyBorder="1" applyAlignment="1">
      <alignment horizontal="justify" vertical="center" wrapText="1"/>
    </xf>
    <xf numFmtId="0" fontId="22" fillId="3" borderId="37" xfId="0" applyFont="1" applyFill="1" applyBorder="1" applyAlignment="1">
      <alignment horizontal="left"/>
    </xf>
    <xf numFmtId="0" fontId="22" fillId="3" borderId="9" xfId="0" applyFont="1" applyFill="1" applyBorder="1" applyAlignment="1">
      <alignment horizontal="left"/>
    </xf>
    <xf numFmtId="0" fontId="34" fillId="0" borderId="33" xfId="0" applyFont="1" applyBorder="1" applyAlignment="1">
      <alignment horizontal="center" vertical="center"/>
    </xf>
    <xf numFmtId="0" fontId="34" fillId="0" borderId="38" xfId="0" applyFont="1" applyBorder="1" applyAlignment="1">
      <alignment horizontal="center" vertical="center"/>
    </xf>
    <xf numFmtId="0" fontId="22" fillId="0" borderId="39" xfId="0" applyFont="1" applyBorder="1" applyAlignment="1">
      <alignment horizontal="center" vertical="center" wrapText="1"/>
    </xf>
    <xf numFmtId="0" fontId="22" fillId="0" borderId="10" xfId="0" applyFont="1" applyBorder="1" applyAlignment="1">
      <alignment horizontal="center" vertical="center" wrapText="1"/>
    </xf>
    <xf numFmtId="0" fontId="34" fillId="0" borderId="80" xfId="0" applyFont="1" applyBorder="1" applyAlignment="1">
      <alignment horizontal="center" vertical="center"/>
    </xf>
    <xf numFmtId="0" fontId="34" fillId="0" borderId="3" xfId="0" applyFont="1" applyBorder="1" applyAlignment="1">
      <alignment horizontal="center" vertical="center"/>
    </xf>
    <xf numFmtId="0" fontId="22" fillId="0" borderId="3" xfId="0" applyFont="1" applyBorder="1" applyAlignment="1">
      <alignment horizontal="center" vertical="center" wrapText="1"/>
    </xf>
    <xf numFmtId="0" fontId="34" fillId="0" borderId="53" xfId="0" applyFont="1" applyBorder="1" applyAlignment="1">
      <alignment horizontal="center" vertical="center"/>
    </xf>
    <xf numFmtId="0" fontId="34" fillId="0" borderId="31"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34" fillId="0" borderId="3"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8" xfId="0" applyFont="1" applyFill="1" applyBorder="1" applyAlignment="1">
      <alignment horizontal="center" vertical="center"/>
    </xf>
    <xf numFmtId="0" fontId="21" fillId="3" borderId="179" xfId="0" applyFont="1" applyFill="1" applyBorder="1" applyAlignment="1">
      <alignment horizontal="justify" vertical="center" wrapText="1"/>
    </xf>
    <xf numFmtId="0" fontId="21" fillId="3" borderId="221" xfId="0" applyFont="1" applyFill="1" applyBorder="1" applyAlignment="1">
      <alignment horizontal="justify" vertical="center" wrapText="1"/>
    </xf>
    <xf numFmtId="0" fontId="21" fillId="3" borderId="195" xfId="0" applyFont="1" applyFill="1" applyBorder="1" applyAlignment="1">
      <alignment horizontal="justify" vertical="center" wrapText="1"/>
    </xf>
    <xf numFmtId="0" fontId="21" fillId="3" borderId="308" xfId="0" applyFont="1" applyFill="1" applyBorder="1" applyAlignment="1">
      <alignment horizontal="justify" vertical="center" wrapText="1"/>
    </xf>
    <xf numFmtId="3" fontId="32" fillId="3" borderId="221" xfId="0" applyNumberFormat="1" applyFont="1" applyFill="1" applyBorder="1" applyAlignment="1">
      <alignment horizontal="center"/>
    </xf>
    <xf numFmtId="0" fontId="42" fillId="3" borderId="221" xfId="0" applyFont="1" applyFill="1" applyBorder="1" applyAlignment="1">
      <alignment horizontal="center"/>
    </xf>
    <xf numFmtId="0" fontId="27" fillId="0" borderId="5" xfId="0" applyFont="1" applyFill="1" applyBorder="1" applyAlignment="1">
      <alignment horizontal="left"/>
    </xf>
    <xf numFmtId="0" fontId="27" fillId="0" borderId="73" xfId="0" applyFont="1" applyBorder="1" applyAlignment="1">
      <alignment horizontal="left"/>
    </xf>
    <xf numFmtId="0" fontId="27" fillId="0" borderId="74" xfId="0" applyFont="1" applyBorder="1" applyAlignment="1">
      <alignment horizontal="left"/>
    </xf>
    <xf numFmtId="0" fontId="27" fillId="0" borderId="28" xfId="0" applyFont="1" applyFill="1" applyBorder="1" applyAlignment="1">
      <alignment horizontal="left"/>
    </xf>
    <xf numFmtId="0" fontId="27" fillId="0" borderId="84" xfId="0" applyFont="1" applyFill="1" applyBorder="1" applyAlignment="1">
      <alignment horizontal="left"/>
    </xf>
    <xf numFmtId="0" fontId="27" fillId="0" borderId="85" xfId="0" applyFont="1" applyFill="1" applyBorder="1" applyAlignment="1">
      <alignment horizontal="left"/>
    </xf>
    <xf numFmtId="0" fontId="27" fillId="0" borderId="200" xfId="0" applyFont="1" applyFill="1" applyBorder="1" applyAlignment="1">
      <alignment horizontal="left"/>
    </xf>
    <xf numFmtId="0" fontId="42" fillId="4" borderId="221" xfId="0" applyFont="1" applyFill="1" applyBorder="1" applyAlignment="1">
      <alignment horizontal="center" vertical="center" wrapText="1"/>
    </xf>
    <xf numFmtId="0" fontId="42" fillId="4" borderId="178" xfId="0" applyFont="1" applyFill="1" applyBorder="1" applyAlignment="1">
      <alignment horizontal="center" vertical="center" wrapText="1"/>
    </xf>
    <xf numFmtId="0" fontId="42" fillId="4" borderId="177" xfId="0" applyFont="1" applyFill="1" applyBorder="1" applyAlignment="1">
      <alignment horizontal="center" vertical="center" wrapText="1"/>
    </xf>
    <xf numFmtId="0" fontId="42" fillId="4" borderId="151" xfId="0" applyFont="1" applyFill="1" applyBorder="1" applyAlignment="1">
      <alignment horizontal="center" vertical="center" wrapText="1"/>
    </xf>
    <xf numFmtId="0" fontId="42" fillId="4" borderId="150" xfId="0" applyFont="1" applyFill="1" applyBorder="1" applyAlignment="1">
      <alignment horizontal="center" vertical="center" wrapText="1"/>
    </xf>
    <xf numFmtId="0" fontId="32" fillId="0" borderId="0" xfId="0" applyFont="1" applyAlignment="1">
      <alignment horizontal="center" wrapText="1"/>
    </xf>
    <xf numFmtId="0" fontId="32" fillId="0" borderId="67" xfId="0" applyFont="1" applyBorder="1" applyAlignment="1">
      <alignment horizontal="left" vertical="center" wrapText="1"/>
    </xf>
    <xf numFmtId="0" fontId="32" fillId="0" borderId="68" xfId="0" applyFont="1" applyBorder="1" applyAlignment="1">
      <alignment horizontal="left" vertical="center" wrapText="1"/>
    </xf>
    <xf numFmtId="0" fontId="51" fillId="0" borderId="0" xfId="0" applyFont="1" applyAlignment="1">
      <alignment horizontal="left" wrapText="1"/>
    </xf>
    <xf numFmtId="0" fontId="32" fillId="0" borderId="0" xfId="0" applyFont="1" applyAlignment="1">
      <alignment horizontal="left" wrapText="1"/>
    </xf>
    <xf numFmtId="0" fontId="23" fillId="0" borderId="0" xfId="0" applyFont="1" applyAlignment="1">
      <alignment horizontal="left" wrapText="1"/>
    </xf>
    <xf numFmtId="0" fontId="42" fillId="4" borderId="293" xfId="0" applyFont="1" applyFill="1" applyBorder="1" applyAlignment="1">
      <alignment horizontal="center" vertical="center" wrapText="1"/>
    </xf>
    <xf numFmtId="0" fontId="42" fillId="4" borderId="104" xfId="0" applyFont="1" applyFill="1" applyBorder="1" applyAlignment="1">
      <alignment horizontal="center" vertical="center" wrapText="1"/>
    </xf>
    <xf numFmtId="0" fontId="32" fillId="5" borderId="293" xfId="0" applyFont="1" applyFill="1" applyBorder="1" applyAlignment="1">
      <alignment horizontal="center" vertical="center"/>
    </xf>
    <xf numFmtId="0" fontId="32" fillId="5" borderId="104" xfId="0" applyFont="1" applyFill="1" applyBorder="1" applyAlignment="1">
      <alignment horizontal="center" vertical="center"/>
    </xf>
    <xf numFmtId="0" fontId="1" fillId="0" borderId="113" xfId="0" applyFont="1" applyFill="1" applyBorder="1" applyAlignment="1">
      <alignment horizontal="left" vertical="center" wrapText="1"/>
    </xf>
    <xf numFmtId="0" fontId="42" fillId="0" borderId="294" xfId="0" applyFont="1" applyFill="1" applyBorder="1" applyAlignment="1">
      <alignment horizontal="left" vertical="center" wrapText="1"/>
    </xf>
    <xf numFmtId="0" fontId="42" fillId="4" borderId="181" xfId="0" applyFont="1" applyFill="1" applyBorder="1" applyAlignment="1">
      <alignment horizontal="center" vertical="center" wrapText="1"/>
    </xf>
    <xf numFmtId="0" fontId="42" fillId="3" borderId="10" xfId="0" applyFont="1" applyFill="1" applyBorder="1" applyAlignment="1">
      <alignment horizontal="left"/>
    </xf>
    <xf numFmtId="0" fontId="42" fillId="3" borderId="33" xfId="0" applyFont="1" applyFill="1" applyBorder="1" applyAlignment="1">
      <alignment horizontal="left" wrapText="1"/>
    </xf>
    <xf numFmtId="0" fontId="42" fillId="3" borderId="10" xfId="0" applyFont="1" applyFill="1" applyBorder="1" applyAlignment="1">
      <alignment horizontal="left" wrapText="1"/>
    </xf>
    <xf numFmtId="0" fontId="22" fillId="3" borderId="103" xfId="0" applyFont="1" applyFill="1" applyBorder="1" applyAlignment="1">
      <alignment horizontal="left" vertical="top" wrapText="1"/>
    </xf>
    <xf numFmtId="0" fontId="22" fillId="3" borderId="86" xfId="0" applyFont="1" applyFill="1" applyBorder="1" applyAlignment="1">
      <alignment horizontal="left" vertical="top" wrapText="1"/>
    </xf>
    <xf numFmtId="0" fontId="22" fillId="3" borderId="33" xfId="0" applyFont="1" applyFill="1" applyBorder="1" applyAlignment="1">
      <alignment horizontal="left" vertical="top" wrapText="1"/>
    </xf>
    <xf numFmtId="0" fontId="22" fillId="3" borderId="104" xfId="0" applyFont="1" applyFill="1" applyBorder="1" applyAlignment="1">
      <alignment horizontal="left" vertical="top" wrapText="1"/>
    </xf>
    <xf numFmtId="0" fontId="22" fillId="3" borderId="40" xfId="0" applyFont="1" applyFill="1" applyBorder="1" applyAlignment="1">
      <alignment horizontal="left" vertical="top" wrapText="1"/>
    </xf>
    <xf numFmtId="0" fontId="22" fillId="3" borderId="99" xfId="0" applyFont="1" applyFill="1" applyBorder="1" applyAlignment="1">
      <alignment horizontal="left" vertical="top" wrapText="1"/>
    </xf>
    <xf numFmtId="0" fontId="22" fillId="3" borderId="100" xfId="0" applyFont="1" applyFill="1" applyBorder="1" applyAlignment="1">
      <alignment horizontal="left" vertical="top" wrapText="1"/>
    </xf>
    <xf numFmtId="0" fontId="1" fillId="0" borderId="0" xfId="0" applyFont="1" applyAlignment="1">
      <alignment horizontal="left" wrapText="1"/>
    </xf>
    <xf numFmtId="0" fontId="36" fillId="0" borderId="0" xfId="0" applyFont="1" applyBorder="1" applyAlignment="1">
      <alignment horizontal="justify" vertical="center"/>
    </xf>
    <xf numFmtId="0" fontId="21" fillId="0" borderId="0" xfId="0" applyFont="1" applyBorder="1" applyAlignment="1">
      <alignment horizontal="justify" vertical="center"/>
    </xf>
    <xf numFmtId="0" fontId="21" fillId="0" borderId="9" xfId="0" applyFont="1" applyBorder="1" applyAlignment="1">
      <alignment horizontal="justify" vertical="center"/>
    </xf>
  </cellXfs>
  <cellStyles count="5">
    <cellStyle name="Link" xfId="3" builtinId="8"/>
    <cellStyle name="Standard" xfId="0" builtinId="0"/>
    <cellStyle name="Standard_Gewichtung Betriebe 4" xfId="4" xr:uid="{00000000-0005-0000-0000-000002000000}"/>
    <cellStyle name="Überschrift 1" xfId="1" builtinId="16"/>
    <cellStyle name="Überschrift 3" xfId="2"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metadaten.bibb.d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B28"/>
  <sheetViews>
    <sheetView zoomScale="106" zoomScaleNormal="100" workbookViewId="0">
      <selection activeCell="B10" sqref="B10"/>
    </sheetView>
  </sheetViews>
  <sheetFormatPr baseColWidth="10" defaultColWidth="11.44140625" defaultRowHeight="17.399999999999999" x14ac:dyDescent="0.3"/>
  <cols>
    <col min="1" max="1" width="68.44140625" style="79" customWidth="1"/>
    <col min="2" max="2" width="12.6640625" style="79" bestFit="1" customWidth="1"/>
    <col min="3" max="16384" width="11.44140625" style="79"/>
  </cols>
  <sheetData>
    <row r="4" spans="1:2" ht="30" x14ac:dyDescent="0.5">
      <c r="A4" s="295" t="s">
        <v>482</v>
      </c>
    </row>
    <row r="5" spans="1:2" ht="30" x14ac:dyDescent="0.5">
      <c r="A5" s="295" t="s">
        <v>425</v>
      </c>
    </row>
    <row r="6" spans="1:2" x14ac:dyDescent="0.3">
      <c r="A6" s="296"/>
    </row>
    <row r="7" spans="1:2" x14ac:dyDescent="0.3">
      <c r="A7" s="297" t="s">
        <v>824</v>
      </c>
    </row>
    <row r="10" spans="1:2" ht="24.6" x14ac:dyDescent="0.4">
      <c r="A10" s="81" t="s">
        <v>69</v>
      </c>
    </row>
    <row r="11" spans="1:2" ht="34.799999999999997" x14ac:dyDescent="0.3">
      <c r="A11" s="125" t="s">
        <v>79</v>
      </c>
      <c r="B11" s="79">
        <v>1</v>
      </c>
    </row>
    <row r="12" spans="1:2" x14ac:dyDescent="0.3">
      <c r="A12" s="89" t="s">
        <v>286</v>
      </c>
      <c r="B12" s="79">
        <v>2</v>
      </c>
    </row>
    <row r="13" spans="1:2" x14ac:dyDescent="0.3">
      <c r="A13" s="89" t="s">
        <v>217</v>
      </c>
      <c r="B13" s="79">
        <v>3</v>
      </c>
    </row>
    <row r="14" spans="1:2" x14ac:dyDescent="0.3">
      <c r="A14" s="89" t="s">
        <v>287</v>
      </c>
      <c r="B14" s="79">
        <v>4</v>
      </c>
    </row>
    <row r="15" spans="1:2" x14ac:dyDescent="0.3">
      <c r="A15" s="89" t="s">
        <v>288</v>
      </c>
      <c r="B15" s="79">
        <v>5</v>
      </c>
    </row>
    <row r="16" spans="1:2" x14ac:dyDescent="0.3">
      <c r="A16" s="89" t="s">
        <v>216</v>
      </c>
      <c r="B16" s="79">
        <v>6</v>
      </c>
    </row>
    <row r="17" spans="1:2" x14ac:dyDescent="0.3">
      <c r="A17" s="89" t="s">
        <v>167</v>
      </c>
      <c r="B17" s="79">
        <v>7</v>
      </c>
    </row>
    <row r="18" spans="1:2" ht="34.799999999999997" x14ac:dyDescent="0.3">
      <c r="A18" s="125" t="s">
        <v>285</v>
      </c>
      <c r="B18" s="79">
        <v>8</v>
      </c>
    </row>
    <row r="19" spans="1:2" x14ac:dyDescent="0.3">
      <c r="A19" s="89"/>
    </row>
    <row r="20" spans="1:2" ht="24.6" x14ac:dyDescent="0.4">
      <c r="A20" s="124" t="s">
        <v>225</v>
      </c>
    </row>
    <row r="21" spans="1:2" x14ac:dyDescent="0.3">
      <c r="A21" s="89" t="s">
        <v>170</v>
      </c>
      <c r="B21" s="79">
        <v>9</v>
      </c>
    </row>
    <row r="22" spans="1:2" x14ac:dyDescent="0.3">
      <c r="A22" s="89" t="s">
        <v>263</v>
      </c>
      <c r="B22" s="79">
        <v>10</v>
      </c>
    </row>
    <row r="23" spans="1:2" x14ac:dyDescent="0.3">
      <c r="A23" s="89" t="s">
        <v>534</v>
      </c>
      <c r="B23" s="164">
        <v>11</v>
      </c>
    </row>
    <row r="24" spans="1:2" x14ac:dyDescent="0.3">
      <c r="A24" s="89" t="s">
        <v>571</v>
      </c>
      <c r="B24" s="79">
        <v>12</v>
      </c>
    </row>
    <row r="25" spans="1:2" x14ac:dyDescent="0.3">
      <c r="A25" s="89" t="s">
        <v>276</v>
      </c>
      <c r="B25" s="79">
        <v>13</v>
      </c>
    </row>
    <row r="26" spans="1:2" x14ac:dyDescent="0.3">
      <c r="A26" s="89" t="s">
        <v>837</v>
      </c>
      <c r="B26" s="79">
        <v>14</v>
      </c>
    </row>
    <row r="27" spans="1:2" x14ac:dyDescent="0.3">
      <c r="A27" s="250"/>
    </row>
    <row r="28" spans="1:2" x14ac:dyDescent="0.3">
      <c r="A28" s="250"/>
    </row>
  </sheetData>
  <hyperlinks>
    <hyperlink ref="A12" location="'Stichproben 2'!A1" display="Schritte der Stichprobenziehung der Erhebungswellen" xr:uid="{00000000-0004-0000-0000-000000000000}"/>
    <hyperlink ref="A13" location="'Rücklauf 3'!A1" display="Rücklauf der Erhebungswellen" xr:uid="{00000000-0004-0000-0000-000001000000}"/>
    <hyperlink ref="A14" location="'Gewichtung Betriebe 4'!A1" display="Übersicht der Querschnittsgewichtung: Betriebsebene" xr:uid="{00000000-0004-0000-0000-000002000000}"/>
    <hyperlink ref="A15" location="'Gewichtung Beschäftigte 5'!A1" display="Übersicht der Querschnittsgewichtung: Beschäftigtenebene" xr:uid="{00000000-0004-0000-0000-000003000000}"/>
    <hyperlink ref="A16" location="'Fälle Paneldatensatz 6'!A1" display="Querschnittsfälle und Panelfälle" xr:uid="{00000000-0004-0000-0000-000004000000}"/>
    <hyperlink ref="A17" location="'Panelfragen 7'!A1" display="Übersicht über Fragen und Fragerhythmen" xr:uid="{00000000-0004-0000-0000-000005000000}"/>
    <hyperlink ref="A21" location="'Branche 9'!A1" display="Zuordnung Branchenschlüssel zu Schichtungscodes" xr:uid="{00000000-0004-0000-0000-000006000000}"/>
    <hyperlink ref="A11" location="'Themenschwerpunkte 1'!A1" display="Forschungsschwerpunkte und bildungspolitische Schwerpunkte" xr:uid="{00000000-0004-0000-0000-000007000000}"/>
    <hyperlink ref="A18" location="'Orgavariablen 8'!A1" display="Variablenbeschreibung (Organisationsvariablen und Variablen der Schichtungsmatrix)" xr:uid="{00000000-0004-0000-0000-000008000000}"/>
    <hyperlink ref="A22" location="'Generierung 10'!A1" display="Generierte Variablen" xr:uid="{00000000-0004-0000-0000-000009000000}"/>
    <hyperlink ref="A23" location="'Kürzel 11'!A1" display="Wiederkehrende Kürzel" xr:uid="{00000000-0004-0000-0000-00000A000000}"/>
    <hyperlink ref="A25" location="'Fehlende Werte 13'!A1" display="Deklaration fehlender Werte" xr:uid="{00000000-0004-0000-0000-00000B000000}"/>
    <hyperlink ref="A24" location="'Strukturvariablen 12'!A1" display="Konstante Betriebsmerkmale" xr:uid="{00000000-0004-0000-0000-00000C000000}"/>
    <hyperlink ref="A26" location="'Filterführung 14'!A1" display="Anpassung Filterführung" xr:uid="{00000000-0004-0000-0000-00000D000000}"/>
  </hyperlinks>
  <pageMargins left="0.7" right="0.7" top="0.78740157499999996" bottom="0.78740157499999996" header="0.3" footer="0.3"/>
  <pageSetup paperSize="9" orientation="portrait" r:id="rId1"/>
  <headerFooter>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62"/>
  <sheetViews>
    <sheetView zoomScaleNormal="100" workbookViewId="0">
      <selection activeCell="D3" sqref="D3"/>
    </sheetView>
  </sheetViews>
  <sheetFormatPr baseColWidth="10" defaultRowHeight="14.4" x14ac:dyDescent="0.3"/>
  <cols>
    <col min="1" max="1" width="15.88671875" style="113" customWidth="1"/>
    <col min="2" max="2" width="62.109375" style="82" customWidth="1"/>
    <col min="4" max="4" width="51.33203125" customWidth="1"/>
    <col min="5" max="5" width="60.44140625" bestFit="1" customWidth="1"/>
  </cols>
  <sheetData>
    <row r="1" spans="1:6" ht="52.5" customHeight="1" x14ac:dyDescent="0.4">
      <c r="A1" s="101" t="s">
        <v>354</v>
      </c>
      <c r="B1" s="101"/>
      <c r="C1" s="22"/>
      <c r="D1" s="22"/>
      <c r="E1" s="22"/>
    </row>
    <row r="2" spans="1:6" ht="24.6" x14ac:dyDescent="0.4">
      <c r="A2" s="223"/>
      <c r="B2" s="223"/>
      <c r="C2" s="22"/>
      <c r="D2" s="22"/>
      <c r="E2" s="22"/>
    </row>
    <row r="3" spans="1:6" ht="18" thickBot="1" x14ac:dyDescent="0.35">
      <c r="A3" s="250" t="s">
        <v>353</v>
      </c>
      <c r="B3" s="321"/>
      <c r="C3" s="79"/>
      <c r="D3" s="79" t="s">
        <v>1036</v>
      </c>
      <c r="E3" s="22"/>
    </row>
    <row r="4" spans="1:6" s="86" customFormat="1" thickTop="1" thickBot="1" x14ac:dyDescent="0.3">
      <c r="A4" s="114" t="s">
        <v>190</v>
      </c>
      <c r="B4" s="107"/>
      <c r="D4" s="1294" t="s">
        <v>304</v>
      </c>
      <c r="E4" s="1295"/>
    </row>
    <row r="5" spans="1:6" s="39" customFormat="1" ht="13.2" x14ac:dyDescent="0.25">
      <c r="A5" s="115">
        <v>1</v>
      </c>
      <c r="B5" s="108" t="s">
        <v>171</v>
      </c>
      <c r="D5" s="251" t="s">
        <v>663</v>
      </c>
      <c r="E5" s="108" t="s">
        <v>171</v>
      </c>
      <c r="F5" s="252"/>
    </row>
    <row r="6" spans="1:6" s="39" customFormat="1" ht="13.2" x14ac:dyDescent="0.25">
      <c r="A6" s="116">
        <v>2</v>
      </c>
      <c r="B6" s="109" t="s">
        <v>172</v>
      </c>
      <c r="D6" s="253" t="s">
        <v>664</v>
      </c>
      <c r="E6" s="254" t="s">
        <v>302</v>
      </c>
      <c r="F6" s="255"/>
    </row>
    <row r="7" spans="1:6" s="244" customFormat="1" ht="26.4" x14ac:dyDescent="0.3">
      <c r="A7" s="245">
        <v>3</v>
      </c>
      <c r="B7" s="246" t="s">
        <v>173</v>
      </c>
      <c r="D7" s="247" t="s">
        <v>665</v>
      </c>
      <c r="E7" s="260" t="s">
        <v>312</v>
      </c>
      <c r="F7" s="258"/>
    </row>
    <row r="8" spans="1:6" s="39" customFormat="1" ht="13.8" thickBot="1" x14ac:dyDescent="0.3">
      <c r="A8" s="116">
        <v>18</v>
      </c>
      <c r="B8" s="109" t="s">
        <v>174</v>
      </c>
      <c r="D8" s="262" t="s">
        <v>662</v>
      </c>
      <c r="E8" s="263" t="s">
        <v>313</v>
      </c>
    </row>
    <row r="9" spans="1:6" s="39" customFormat="1" ht="27" thickBot="1" x14ac:dyDescent="0.3">
      <c r="A9" s="117">
        <v>19</v>
      </c>
      <c r="B9" s="110" t="s">
        <v>175</v>
      </c>
      <c r="D9" s="1289" t="s">
        <v>305</v>
      </c>
      <c r="E9" s="1290"/>
    </row>
    <row r="10" spans="1:6" s="86" customFormat="1" ht="13.5" customHeight="1" thickBot="1" x14ac:dyDescent="0.3">
      <c r="A10" s="118" t="s">
        <v>191</v>
      </c>
      <c r="B10" s="111"/>
      <c r="D10" s="251" t="s">
        <v>666</v>
      </c>
      <c r="E10" s="261" t="s">
        <v>314</v>
      </c>
    </row>
    <row r="11" spans="1:6" s="39" customFormat="1" ht="13.2" x14ac:dyDescent="0.25">
      <c r="A11" s="115">
        <v>4</v>
      </c>
      <c r="B11" s="108" t="s">
        <v>176</v>
      </c>
      <c r="D11" s="253" t="s">
        <v>667</v>
      </c>
      <c r="E11" s="259" t="s">
        <v>315</v>
      </c>
    </row>
    <row r="12" spans="1:6" s="244" customFormat="1" ht="26.4" x14ac:dyDescent="0.3">
      <c r="A12" s="245">
        <v>5</v>
      </c>
      <c r="B12" s="246" t="s">
        <v>177</v>
      </c>
      <c r="D12" s="256" t="s">
        <v>668</v>
      </c>
      <c r="E12" s="257" t="s">
        <v>316</v>
      </c>
    </row>
    <row r="13" spans="1:6" s="244" customFormat="1" ht="27" thickBot="1" x14ac:dyDescent="0.35">
      <c r="A13" s="245">
        <v>6</v>
      </c>
      <c r="B13" s="246" t="s">
        <v>178</v>
      </c>
      <c r="D13" s="247" t="s">
        <v>669</v>
      </c>
      <c r="E13" s="260" t="s">
        <v>317</v>
      </c>
    </row>
    <row r="14" spans="1:6" s="39" customFormat="1" ht="27" thickBot="1" x14ac:dyDescent="0.3">
      <c r="A14" s="116">
        <v>7</v>
      </c>
      <c r="B14" s="109" t="s">
        <v>179</v>
      </c>
      <c r="D14" s="1291" t="s">
        <v>306</v>
      </c>
      <c r="E14" s="1292"/>
    </row>
    <row r="15" spans="1:6" s="39" customFormat="1" ht="13.8" thickBot="1" x14ac:dyDescent="0.3">
      <c r="A15" s="116">
        <v>8</v>
      </c>
      <c r="B15" s="109" t="s">
        <v>180</v>
      </c>
      <c r="D15" s="262" t="s">
        <v>670</v>
      </c>
      <c r="E15" s="263" t="s">
        <v>318</v>
      </c>
    </row>
    <row r="16" spans="1:6" s="39" customFormat="1" ht="27" thickBot="1" x14ac:dyDescent="0.3">
      <c r="A16" s="116">
        <v>9</v>
      </c>
      <c r="B16" s="109" t="s">
        <v>181</v>
      </c>
      <c r="D16" s="1291" t="s">
        <v>307</v>
      </c>
      <c r="E16" s="1293"/>
    </row>
    <row r="17" spans="1:5" s="39" customFormat="1" ht="13.8" thickBot="1" x14ac:dyDescent="0.3">
      <c r="A17" s="116">
        <v>10</v>
      </c>
      <c r="B17" s="109" t="s">
        <v>182</v>
      </c>
      <c r="D17" s="262" t="s">
        <v>671</v>
      </c>
      <c r="E17" s="263" t="s">
        <v>319</v>
      </c>
    </row>
    <row r="18" spans="1:5" s="39" customFormat="1" ht="27" thickBot="1" x14ac:dyDescent="0.3">
      <c r="A18" s="116">
        <v>11</v>
      </c>
      <c r="B18" s="109" t="s">
        <v>183</v>
      </c>
      <c r="D18" s="1289" t="s">
        <v>308</v>
      </c>
      <c r="E18" s="1290"/>
    </row>
    <row r="19" spans="1:5" s="244" customFormat="1" ht="26.4" x14ac:dyDescent="0.3">
      <c r="A19" s="245">
        <v>12</v>
      </c>
      <c r="B19" s="246" t="s">
        <v>184</v>
      </c>
      <c r="D19" s="264" t="s">
        <v>672</v>
      </c>
      <c r="E19" s="265" t="s">
        <v>320</v>
      </c>
    </row>
    <row r="20" spans="1:5" s="39" customFormat="1" ht="13.8" thickBot="1" x14ac:dyDescent="0.3">
      <c r="A20" s="116">
        <v>13</v>
      </c>
      <c r="B20" s="109" t="s">
        <v>185</v>
      </c>
      <c r="D20" s="206" t="s">
        <v>673</v>
      </c>
      <c r="E20" s="205" t="s">
        <v>303</v>
      </c>
    </row>
    <row r="21" spans="1:5" s="39" customFormat="1" ht="13.8" thickBot="1" x14ac:dyDescent="0.3">
      <c r="A21" s="116">
        <v>14</v>
      </c>
      <c r="B21" s="109" t="s">
        <v>186</v>
      </c>
      <c r="D21" s="1289" t="s">
        <v>309</v>
      </c>
      <c r="E21" s="1290"/>
    </row>
    <row r="22" spans="1:5" s="244" customFormat="1" ht="26.4" x14ac:dyDescent="0.3">
      <c r="A22" s="245">
        <v>15</v>
      </c>
      <c r="B22" s="246" t="s">
        <v>187</v>
      </c>
      <c r="D22" s="264" t="s">
        <v>674</v>
      </c>
      <c r="E22" s="265" t="s">
        <v>321</v>
      </c>
    </row>
    <row r="23" spans="1:5" s="244" customFormat="1" ht="39.6" x14ac:dyDescent="0.3">
      <c r="A23" s="245">
        <v>16</v>
      </c>
      <c r="B23" s="246" t="s">
        <v>188</v>
      </c>
      <c r="D23" s="256" t="s">
        <v>675</v>
      </c>
      <c r="E23" s="257" t="s">
        <v>322</v>
      </c>
    </row>
    <row r="24" spans="1:5" s="244" customFormat="1" ht="27" thickBot="1" x14ac:dyDescent="0.35">
      <c r="A24" s="248">
        <v>17</v>
      </c>
      <c r="B24" s="249" t="s">
        <v>189</v>
      </c>
      <c r="D24" s="256" t="s">
        <v>676</v>
      </c>
      <c r="E24" s="257" t="s">
        <v>323</v>
      </c>
    </row>
    <row r="25" spans="1:5" s="86" customFormat="1" ht="13.8" thickBot="1" x14ac:dyDescent="0.3">
      <c r="A25" s="118" t="s">
        <v>192</v>
      </c>
      <c r="B25" s="111"/>
      <c r="D25" s="206" t="s">
        <v>677</v>
      </c>
      <c r="E25" s="205" t="s">
        <v>324</v>
      </c>
    </row>
    <row r="26" spans="1:5" s="39" customFormat="1" ht="13.8" thickBot="1" x14ac:dyDescent="0.3">
      <c r="A26" s="115">
        <v>20</v>
      </c>
      <c r="B26" s="108" t="s">
        <v>194</v>
      </c>
      <c r="D26" s="1289" t="s">
        <v>310</v>
      </c>
      <c r="E26" s="1290"/>
    </row>
    <row r="27" spans="1:5" s="39" customFormat="1" ht="13.8" thickBot="1" x14ac:dyDescent="0.3">
      <c r="A27" s="116">
        <v>21</v>
      </c>
      <c r="B27" s="109" t="s">
        <v>195</v>
      </c>
      <c r="D27" s="262" t="s">
        <v>678</v>
      </c>
      <c r="E27" s="263" t="s">
        <v>325</v>
      </c>
    </row>
    <row r="28" spans="1:5" s="39" customFormat="1" ht="13.8" thickBot="1" x14ac:dyDescent="0.3">
      <c r="A28" s="117">
        <v>22</v>
      </c>
      <c r="B28" s="110" t="s">
        <v>196</v>
      </c>
      <c r="D28" s="1289" t="s">
        <v>311</v>
      </c>
      <c r="E28" s="1290"/>
    </row>
    <row r="29" spans="1:5" s="86" customFormat="1" ht="13.8" thickBot="1" x14ac:dyDescent="0.3">
      <c r="A29" s="118" t="s">
        <v>193</v>
      </c>
      <c r="B29" s="111"/>
      <c r="D29" s="251" t="s">
        <v>679</v>
      </c>
      <c r="E29" s="261" t="s">
        <v>326</v>
      </c>
    </row>
    <row r="30" spans="1:5" s="39" customFormat="1" ht="13.2" x14ac:dyDescent="0.25">
      <c r="A30" s="115">
        <v>26</v>
      </c>
      <c r="B30" s="108" t="s">
        <v>197</v>
      </c>
      <c r="D30" s="253" t="s">
        <v>680</v>
      </c>
      <c r="E30" s="259" t="s">
        <v>327</v>
      </c>
    </row>
    <row r="31" spans="1:5" s="244" customFormat="1" ht="27" thickBot="1" x14ac:dyDescent="0.35">
      <c r="A31" s="245">
        <v>27</v>
      </c>
      <c r="B31" s="246" t="s">
        <v>198</v>
      </c>
      <c r="D31" s="266" t="s">
        <v>681</v>
      </c>
      <c r="E31" s="267" t="s">
        <v>328</v>
      </c>
    </row>
    <row r="32" spans="1:5" s="39" customFormat="1" ht="27" thickTop="1" x14ac:dyDescent="0.25">
      <c r="A32" s="116">
        <v>28</v>
      </c>
      <c r="B32" s="109" t="s">
        <v>199</v>
      </c>
    </row>
    <row r="33" spans="1:5" s="39" customFormat="1" ht="39.6" x14ac:dyDescent="0.25">
      <c r="A33" s="116">
        <v>29</v>
      </c>
      <c r="B33" s="109" t="s">
        <v>200</v>
      </c>
    </row>
    <row r="34" spans="1:5" s="39" customFormat="1" ht="39.6" x14ac:dyDescent="0.25">
      <c r="A34" s="116">
        <v>30</v>
      </c>
      <c r="B34" s="109" t="s">
        <v>201</v>
      </c>
    </row>
    <row r="35" spans="1:5" s="39" customFormat="1" ht="26.4" x14ac:dyDescent="0.25">
      <c r="A35" s="116">
        <v>31</v>
      </c>
      <c r="B35" s="109" t="s">
        <v>202</v>
      </c>
    </row>
    <row r="36" spans="1:5" s="39" customFormat="1" ht="26.4" x14ac:dyDescent="0.25">
      <c r="A36" s="116">
        <v>32</v>
      </c>
      <c r="B36" s="109" t="s">
        <v>203</v>
      </c>
    </row>
    <row r="37" spans="1:5" s="39" customFormat="1" ht="26.4" x14ac:dyDescent="0.25">
      <c r="A37" s="116">
        <v>33</v>
      </c>
      <c r="B37" s="109" t="s">
        <v>204</v>
      </c>
    </row>
    <row r="38" spans="1:5" s="39" customFormat="1" ht="26.4" x14ac:dyDescent="0.25">
      <c r="A38" s="116">
        <v>34</v>
      </c>
      <c r="B38" s="109" t="s">
        <v>205</v>
      </c>
    </row>
    <row r="39" spans="1:5" s="39" customFormat="1" ht="26.4" x14ac:dyDescent="0.25">
      <c r="A39" s="116">
        <v>35</v>
      </c>
      <c r="B39" s="109" t="s">
        <v>206</v>
      </c>
    </row>
    <row r="40" spans="1:5" s="39" customFormat="1" ht="40.200000000000003" thickBot="1" x14ac:dyDescent="0.3">
      <c r="A40" s="117">
        <v>36</v>
      </c>
      <c r="B40" s="110" t="s">
        <v>207</v>
      </c>
    </row>
    <row r="41" spans="1:5" s="78" customFormat="1" ht="18" thickBot="1" x14ac:dyDescent="0.35">
      <c r="A41" s="118" t="s">
        <v>214</v>
      </c>
      <c r="B41" s="111"/>
    </row>
    <row r="42" spans="1:5" s="39" customFormat="1" ht="26.4" x14ac:dyDescent="0.25">
      <c r="A42" s="115">
        <v>23</v>
      </c>
      <c r="B42" s="108" t="s">
        <v>208</v>
      </c>
    </row>
    <row r="43" spans="1:5" s="39" customFormat="1" ht="52.8" x14ac:dyDescent="0.25">
      <c r="A43" s="116">
        <v>24</v>
      </c>
      <c r="B43" s="109" t="s">
        <v>215</v>
      </c>
    </row>
    <row r="44" spans="1:5" s="39" customFormat="1" ht="13.8" x14ac:dyDescent="0.25">
      <c r="A44" s="116">
        <v>25</v>
      </c>
      <c r="B44" s="109" t="s">
        <v>209</v>
      </c>
      <c r="D44" s="22"/>
    </row>
    <row r="45" spans="1:5" s="39" customFormat="1" ht="13.8" x14ac:dyDescent="0.25">
      <c r="A45" s="116">
        <v>39</v>
      </c>
      <c r="B45" s="109" t="s">
        <v>690</v>
      </c>
      <c r="D45" s="22"/>
      <c r="E45" s="22"/>
    </row>
    <row r="46" spans="1:5" s="39" customFormat="1" ht="13.2" x14ac:dyDescent="0.25">
      <c r="A46" s="503" t="s">
        <v>683</v>
      </c>
      <c r="B46" s="109" t="s">
        <v>210</v>
      </c>
    </row>
    <row r="47" spans="1:5" s="39" customFormat="1" ht="26.4" x14ac:dyDescent="0.25">
      <c r="A47" s="503" t="s">
        <v>684</v>
      </c>
      <c r="B47" s="109" t="s">
        <v>211</v>
      </c>
    </row>
    <row r="48" spans="1:5" s="39" customFormat="1" ht="26.4" x14ac:dyDescent="0.25">
      <c r="A48" s="503" t="s">
        <v>685</v>
      </c>
      <c r="B48" s="109" t="s">
        <v>212</v>
      </c>
    </row>
    <row r="49" spans="1:2" s="39" customFormat="1" ht="40.200000000000003" thickBot="1" x14ac:dyDescent="0.3">
      <c r="A49" s="504" t="s">
        <v>686</v>
      </c>
      <c r="B49" s="110" t="s">
        <v>213</v>
      </c>
    </row>
    <row r="50" spans="1:2" s="86" customFormat="1" ht="13.8" thickBot="1" x14ac:dyDescent="0.3">
      <c r="A50" s="118" t="s">
        <v>224</v>
      </c>
      <c r="B50" s="111"/>
    </row>
    <row r="51" spans="1:2" s="39" customFormat="1" ht="13.2" x14ac:dyDescent="0.25">
      <c r="A51" s="121">
        <v>37</v>
      </c>
      <c r="B51" s="122" t="s">
        <v>222</v>
      </c>
    </row>
    <row r="52" spans="1:2" s="39" customFormat="1" ht="13.2" x14ac:dyDescent="0.25">
      <c r="A52" s="116">
        <v>38</v>
      </c>
      <c r="B52" s="109" t="s">
        <v>689</v>
      </c>
    </row>
    <row r="53" spans="1:2" s="39" customFormat="1" ht="13.2" x14ac:dyDescent="0.25">
      <c r="A53" s="116">
        <v>40</v>
      </c>
      <c r="B53" s="109" t="s">
        <v>691</v>
      </c>
    </row>
    <row r="54" spans="1:2" s="39" customFormat="1" ht="27" thickBot="1" x14ac:dyDescent="0.3">
      <c r="A54" s="505" t="s">
        <v>687</v>
      </c>
      <c r="B54" s="123" t="s">
        <v>223</v>
      </c>
    </row>
    <row r="55" spans="1:2" s="39" customFormat="1" ht="13.8" thickTop="1" x14ac:dyDescent="0.25">
      <c r="A55" s="119"/>
      <c r="B55" s="112"/>
    </row>
    <row r="56" spans="1:2" s="39" customFormat="1" ht="13.2" x14ac:dyDescent="0.25">
      <c r="B56" s="112"/>
    </row>
    <row r="57" spans="1:2" x14ac:dyDescent="0.3">
      <c r="A57" s="511" t="s">
        <v>688</v>
      </c>
      <c r="B57" s="512" t="s">
        <v>682</v>
      </c>
    </row>
    <row r="62" spans="1:2" x14ac:dyDescent="0.3">
      <c r="A62" s="120" t="s">
        <v>168</v>
      </c>
    </row>
  </sheetData>
  <mergeCells count="8">
    <mergeCell ref="D28:E28"/>
    <mergeCell ref="D9:E9"/>
    <mergeCell ref="D14:E14"/>
    <mergeCell ref="D16:E16"/>
    <mergeCell ref="D4:E4"/>
    <mergeCell ref="D18:E18"/>
    <mergeCell ref="D21:E21"/>
    <mergeCell ref="D26:E26"/>
  </mergeCells>
  <hyperlinks>
    <hyperlink ref="A62" location="Inhalt!A1" display="zum Inhalt" xr:uid="{00000000-0004-0000-0900-000000000000}"/>
  </hyperlinks>
  <pageMargins left="0.25" right="0.25" top="0.75" bottom="0.75" header="0.3" footer="0.3"/>
  <pageSetup paperSize="9" scale="4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19"/>
  <sheetViews>
    <sheetView workbookViewId="0">
      <pane ySplit="4" topLeftCell="A5" activePane="bottomLeft" state="frozen"/>
      <selection activeCell="AN17" sqref="AN17"/>
      <selection pane="bottomLeft" activeCell="B24" sqref="B24"/>
    </sheetView>
  </sheetViews>
  <sheetFormatPr baseColWidth="10" defaultRowHeight="14.4" x14ac:dyDescent="0.3"/>
  <cols>
    <col min="1" max="1" width="31.109375" customWidth="1"/>
    <col min="2" max="2" width="130.33203125" style="82" customWidth="1"/>
  </cols>
  <sheetData>
    <row r="1" spans="1:2" ht="24.6" x14ac:dyDescent="0.4">
      <c r="A1" s="81" t="s">
        <v>263</v>
      </c>
    </row>
    <row r="3" spans="1:2" ht="15" thickBot="1" x14ac:dyDescent="0.35">
      <c r="A3" s="22"/>
      <c r="B3" s="126"/>
    </row>
    <row r="4" spans="1:2" s="2" customFormat="1" ht="18" thickBot="1" x14ac:dyDescent="0.35">
      <c r="A4" s="158" t="s">
        <v>264</v>
      </c>
      <c r="B4" s="161" t="s">
        <v>265</v>
      </c>
    </row>
    <row r="5" spans="1:2" ht="55.8" x14ac:dyDescent="0.3">
      <c r="A5" s="159" t="s">
        <v>266</v>
      </c>
      <c r="B5" s="162" t="s">
        <v>267</v>
      </c>
    </row>
    <row r="6" spans="1:2" x14ac:dyDescent="0.3">
      <c r="A6" s="160" t="s">
        <v>268</v>
      </c>
      <c r="B6" s="163" t="s">
        <v>274</v>
      </c>
    </row>
    <row r="7" spans="1:2" ht="16.8" x14ac:dyDescent="0.3">
      <c r="A7" s="337" t="s">
        <v>511</v>
      </c>
      <c r="B7" s="163" t="s">
        <v>269</v>
      </c>
    </row>
    <row r="8" spans="1:2" ht="16.8" x14ac:dyDescent="0.3">
      <c r="A8" s="337" t="s">
        <v>592</v>
      </c>
      <c r="B8" s="163" t="s">
        <v>270</v>
      </c>
    </row>
    <row r="9" spans="1:2" ht="16.8" x14ac:dyDescent="0.3">
      <c r="A9" s="337" t="s">
        <v>593</v>
      </c>
      <c r="B9" s="163" t="s">
        <v>271</v>
      </c>
    </row>
    <row r="10" spans="1:2" ht="16.8" x14ac:dyDescent="0.3">
      <c r="A10" s="337" t="s">
        <v>594</v>
      </c>
      <c r="B10" s="163" t="s">
        <v>272</v>
      </c>
    </row>
    <row r="11" spans="1:2" ht="16.8" x14ac:dyDescent="0.3">
      <c r="A11" s="337" t="s">
        <v>595</v>
      </c>
      <c r="B11" s="163" t="s">
        <v>273</v>
      </c>
    </row>
    <row r="12" spans="1:2" ht="16.8" x14ac:dyDescent="0.3">
      <c r="A12" s="337" t="s">
        <v>596</v>
      </c>
      <c r="B12" s="160" t="s">
        <v>591</v>
      </c>
    </row>
    <row r="13" spans="1:2" x14ac:dyDescent="0.3">
      <c r="A13" s="39"/>
      <c r="B13" s="112"/>
    </row>
    <row r="14" spans="1:2" ht="16.2" x14ac:dyDescent="0.3">
      <c r="A14" s="39" t="s">
        <v>512</v>
      </c>
      <c r="B14" s="112"/>
    </row>
    <row r="17" spans="1:1" x14ac:dyDescent="0.3">
      <c r="A17" s="120" t="s">
        <v>168</v>
      </c>
    </row>
    <row r="19" spans="1:1" x14ac:dyDescent="0.3">
      <c r="A19" s="21" t="s">
        <v>275</v>
      </c>
    </row>
  </sheetData>
  <hyperlinks>
    <hyperlink ref="A17" location="Inhalt!A1" display="zum Inhalt" xr:uid="{00000000-0004-0000-0A00-000000000000}"/>
    <hyperlink ref="A19" r:id="rId1" display="zum Metadatenportal" xr:uid="{00000000-0004-0000-0A00-000001000000}"/>
  </hyperlinks>
  <pageMargins left="0.7" right="0.7" top="0.78740157499999996" bottom="0.78740157499999996" header="0.3" footer="0.3"/>
  <pageSetup paperSize="9" scale="81"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52"/>
  <sheetViews>
    <sheetView workbookViewId="0">
      <selection activeCell="E21" sqref="E21"/>
    </sheetView>
  </sheetViews>
  <sheetFormatPr baseColWidth="10" defaultRowHeight="14.4" x14ac:dyDescent="0.3"/>
  <cols>
    <col min="1" max="1" width="57.109375" customWidth="1"/>
    <col min="2" max="2" width="85.5546875" customWidth="1"/>
    <col min="4" max="4" width="24.88671875" customWidth="1"/>
    <col min="5" max="5" width="36.44140625" customWidth="1"/>
  </cols>
  <sheetData>
    <row r="1" spans="1:6" ht="24.6" x14ac:dyDescent="0.4">
      <c r="A1" s="81" t="s">
        <v>826</v>
      </c>
    </row>
    <row r="3" spans="1:6" ht="15" thickBot="1" x14ac:dyDescent="0.35"/>
    <row r="4" spans="1:6" ht="18" thickBot="1" x14ac:dyDescent="0.35">
      <c r="A4" s="161" t="s">
        <v>827</v>
      </c>
      <c r="B4" s="871" t="s">
        <v>829</v>
      </c>
      <c r="F4" s="872"/>
    </row>
    <row r="5" spans="1:6" x14ac:dyDescent="0.3">
      <c r="A5" s="874" t="s">
        <v>830</v>
      </c>
      <c r="B5" s="874" t="s">
        <v>60</v>
      </c>
    </row>
    <row r="6" spans="1:6" x14ac:dyDescent="0.3">
      <c r="A6" s="875" t="s">
        <v>831</v>
      </c>
      <c r="B6" s="873" t="s">
        <v>120</v>
      </c>
    </row>
    <row r="7" spans="1:6" x14ac:dyDescent="0.3">
      <c r="A7" s="875" t="s">
        <v>832</v>
      </c>
      <c r="B7" s="875" t="s">
        <v>125</v>
      </c>
    </row>
    <row r="8" spans="1:6" x14ac:dyDescent="0.3">
      <c r="A8" s="875" t="s">
        <v>833</v>
      </c>
      <c r="B8" s="875" t="s">
        <v>131</v>
      </c>
    </row>
    <row r="9" spans="1:6" x14ac:dyDescent="0.3">
      <c r="A9" s="875" t="s">
        <v>834</v>
      </c>
      <c r="B9" s="873" t="s">
        <v>828</v>
      </c>
    </row>
    <row r="10" spans="1:6" x14ac:dyDescent="0.3">
      <c r="A10" s="875" t="s">
        <v>835</v>
      </c>
      <c r="B10" s="873" t="s">
        <v>797</v>
      </c>
    </row>
    <row r="11" spans="1:6" x14ac:dyDescent="0.3">
      <c r="A11" s="875" t="s">
        <v>836</v>
      </c>
      <c r="B11" s="873" t="s">
        <v>854</v>
      </c>
    </row>
    <row r="14" spans="1:6" ht="24.6" x14ac:dyDescent="0.4">
      <c r="A14" s="81" t="s">
        <v>513</v>
      </c>
      <c r="B14" s="82"/>
    </row>
    <row r="15" spans="1:6" x14ac:dyDescent="0.3">
      <c r="B15" s="82"/>
    </row>
    <row r="16" spans="1:6" ht="15" thickBot="1" x14ac:dyDescent="0.35">
      <c r="A16" s="22"/>
      <c r="B16" s="126"/>
    </row>
    <row r="17" spans="1:2" ht="18" thickBot="1" x14ac:dyDescent="0.35">
      <c r="A17" s="158" t="s">
        <v>264</v>
      </c>
      <c r="B17" s="161" t="s">
        <v>265</v>
      </c>
    </row>
    <row r="18" spans="1:2" x14ac:dyDescent="0.3">
      <c r="A18" s="322" t="s">
        <v>514</v>
      </c>
      <c r="B18" s="324" t="s">
        <v>558</v>
      </c>
    </row>
    <row r="19" spans="1:2" x14ac:dyDescent="0.3">
      <c r="A19" s="323" t="s">
        <v>515</v>
      </c>
      <c r="B19" s="325" t="s">
        <v>516</v>
      </c>
    </row>
    <row r="20" spans="1:2" x14ac:dyDescent="0.3">
      <c r="A20" s="323" t="s">
        <v>517</v>
      </c>
      <c r="B20" s="325" t="s">
        <v>518</v>
      </c>
    </row>
    <row r="21" spans="1:2" x14ac:dyDescent="0.3">
      <c r="A21" s="323" t="s">
        <v>519</v>
      </c>
      <c r="B21" s="325" t="s">
        <v>520</v>
      </c>
    </row>
    <row r="22" spans="1:2" x14ac:dyDescent="0.3">
      <c r="A22" s="323" t="s">
        <v>521</v>
      </c>
      <c r="B22" s="325" t="s">
        <v>522</v>
      </c>
    </row>
    <row r="23" spans="1:2" x14ac:dyDescent="0.3">
      <c r="A23" s="323" t="s">
        <v>523</v>
      </c>
      <c r="B23" s="325" t="s">
        <v>559</v>
      </c>
    </row>
    <row r="24" spans="1:2" x14ac:dyDescent="0.3">
      <c r="A24" s="323" t="s">
        <v>524</v>
      </c>
      <c r="B24" s="325" t="s">
        <v>560</v>
      </c>
    </row>
    <row r="25" spans="1:2" x14ac:dyDescent="0.3">
      <c r="A25" s="323" t="s">
        <v>525</v>
      </c>
      <c r="B25" s="325" t="s">
        <v>561</v>
      </c>
    </row>
    <row r="26" spans="1:2" x14ac:dyDescent="0.3">
      <c r="A26" s="323" t="s">
        <v>526</v>
      </c>
      <c r="B26" s="325" t="s">
        <v>562</v>
      </c>
    </row>
    <row r="27" spans="1:2" x14ac:dyDescent="0.3">
      <c r="A27" s="323" t="s">
        <v>527</v>
      </c>
      <c r="B27" s="325" t="s">
        <v>563</v>
      </c>
    </row>
    <row r="28" spans="1:2" x14ac:dyDescent="0.3">
      <c r="A28" s="323" t="s">
        <v>528</v>
      </c>
      <c r="B28" s="325" t="s">
        <v>564</v>
      </c>
    </row>
    <row r="29" spans="1:2" ht="28.2" x14ac:dyDescent="0.3">
      <c r="A29" s="323" t="s">
        <v>529</v>
      </c>
      <c r="B29" s="325" t="s">
        <v>565</v>
      </c>
    </row>
    <row r="30" spans="1:2" x14ac:dyDescent="0.3">
      <c r="A30" s="323" t="s">
        <v>530</v>
      </c>
      <c r="B30" s="325" t="s">
        <v>531</v>
      </c>
    </row>
    <row r="31" spans="1:2" x14ac:dyDescent="0.3">
      <c r="A31" s="323" t="s">
        <v>532</v>
      </c>
      <c r="B31" s="325" t="s">
        <v>533</v>
      </c>
    </row>
    <row r="32" spans="1:2" x14ac:dyDescent="0.3">
      <c r="A32" s="323" t="s">
        <v>535</v>
      </c>
      <c r="B32" s="325" t="s">
        <v>546</v>
      </c>
    </row>
    <row r="33" spans="1:2" x14ac:dyDescent="0.3">
      <c r="A33" s="323" t="s">
        <v>536</v>
      </c>
      <c r="B33" s="323" t="s">
        <v>547</v>
      </c>
    </row>
    <row r="34" spans="1:2" ht="28.2" x14ac:dyDescent="0.3">
      <c r="A34" s="323" t="s">
        <v>537</v>
      </c>
      <c r="B34" s="325" t="s">
        <v>566</v>
      </c>
    </row>
    <row r="35" spans="1:2" x14ac:dyDescent="0.3">
      <c r="A35" s="323" t="s">
        <v>538</v>
      </c>
      <c r="B35" s="323" t="s">
        <v>548</v>
      </c>
    </row>
    <row r="36" spans="1:2" x14ac:dyDescent="0.3">
      <c r="A36" s="323" t="s">
        <v>539</v>
      </c>
      <c r="B36" s="323" t="s">
        <v>549</v>
      </c>
    </row>
    <row r="37" spans="1:2" x14ac:dyDescent="0.3">
      <c r="A37" s="323" t="s">
        <v>540</v>
      </c>
      <c r="B37" s="323" t="s">
        <v>550</v>
      </c>
    </row>
    <row r="38" spans="1:2" x14ac:dyDescent="0.3">
      <c r="A38" s="323" t="s">
        <v>541</v>
      </c>
      <c r="B38" s="323" t="s">
        <v>551</v>
      </c>
    </row>
    <row r="39" spans="1:2" x14ac:dyDescent="0.3">
      <c r="A39" s="323" t="s">
        <v>542</v>
      </c>
      <c r="B39" s="323" t="s">
        <v>554</v>
      </c>
    </row>
    <row r="40" spans="1:2" x14ac:dyDescent="0.3">
      <c r="A40" s="327" t="s">
        <v>556</v>
      </c>
      <c r="B40" s="326" t="s">
        <v>555</v>
      </c>
    </row>
    <row r="41" spans="1:2" x14ac:dyDescent="0.3">
      <c r="A41" s="323" t="s">
        <v>543</v>
      </c>
      <c r="B41" s="323" t="s">
        <v>552</v>
      </c>
    </row>
    <row r="42" spans="1:2" x14ac:dyDescent="0.3">
      <c r="A42" s="323" t="s">
        <v>544</v>
      </c>
      <c r="B42" s="323" t="s">
        <v>553</v>
      </c>
    </row>
    <row r="43" spans="1:2" x14ac:dyDescent="0.3">
      <c r="A43" s="328" t="s">
        <v>545</v>
      </c>
      <c r="B43" s="328" t="s">
        <v>557</v>
      </c>
    </row>
    <row r="44" spans="1:2" x14ac:dyDescent="0.3">
      <c r="A44" s="328" t="s">
        <v>567</v>
      </c>
      <c r="B44" s="328" t="s">
        <v>568</v>
      </c>
    </row>
    <row r="45" spans="1:2" x14ac:dyDescent="0.3">
      <c r="A45" s="328" t="s">
        <v>569</v>
      </c>
      <c r="B45" s="328" t="s">
        <v>570</v>
      </c>
    </row>
    <row r="52" spans="1:1" x14ac:dyDescent="0.3">
      <c r="A52" s="120" t="s">
        <v>168</v>
      </c>
    </row>
  </sheetData>
  <hyperlinks>
    <hyperlink ref="A52" location="Inhalt!A1" display="zum Inhalt" xr:uid="{00000000-0004-0000-0B00-000000000000}"/>
  </hyperlinks>
  <pageMargins left="0.7" right="0.7" top="0.78740157499999996" bottom="0.78740157499999996"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22"/>
  <sheetViews>
    <sheetView workbookViewId="0">
      <selection activeCell="H14" sqref="H14"/>
    </sheetView>
  </sheetViews>
  <sheetFormatPr baseColWidth="10" defaultRowHeight="14.4" x14ac:dyDescent="0.3"/>
  <cols>
    <col min="1" max="1" width="27.109375" customWidth="1"/>
    <col min="2" max="2" width="52" customWidth="1"/>
  </cols>
  <sheetData>
    <row r="1" spans="1:6" ht="24.6" x14ac:dyDescent="0.3">
      <c r="A1" s="1297" t="s">
        <v>855</v>
      </c>
      <c r="B1" s="1297"/>
      <c r="C1" s="1297"/>
      <c r="D1" s="1297"/>
      <c r="E1" s="1297"/>
      <c r="F1" s="1297"/>
    </row>
    <row r="2" spans="1:6" x14ac:dyDescent="0.3">
      <c r="A2" s="1298"/>
      <c r="B2" s="1298"/>
      <c r="C2" s="1298"/>
      <c r="D2" s="1298"/>
      <c r="E2" s="1298"/>
      <c r="F2" s="1298"/>
    </row>
    <row r="3" spans="1:6" ht="18" thickBot="1" x14ac:dyDescent="0.35">
      <c r="A3" s="78" t="s">
        <v>589</v>
      </c>
      <c r="C3" s="19"/>
      <c r="D3" s="19"/>
      <c r="E3" s="19"/>
      <c r="F3" s="19"/>
    </row>
    <row r="4" spans="1:6" ht="15" thickBot="1" x14ac:dyDescent="0.35">
      <c r="A4" s="335" t="s">
        <v>588</v>
      </c>
      <c r="B4" s="335" t="s">
        <v>265</v>
      </c>
      <c r="C4" s="19"/>
      <c r="D4" s="19"/>
      <c r="E4" s="19"/>
      <c r="F4" s="19"/>
    </row>
    <row r="5" spans="1:6" x14ac:dyDescent="0.3">
      <c r="A5" s="332" t="s">
        <v>572</v>
      </c>
      <c r="B5" s="329" t="s">
        <v>573</v>
      </c>
    </row>
    <row r="6" spans="1:6" x14ac:dyDescent="0.3">
      <c r="A6" s="331" t="s">
        <v>574</v>
      </c>
      <c r="B6" s="330" t="s">
        <v>575</v>
      </c>
    </row>
    <row r="7" spans="1:6" x14ac:dyDescent="0.3">
      <c r="A7" s="331" t="s">
        <v>576</v>
      </c>
      <c r="B7" s="330" t="s">
        <v>577</v>
      </c>
    </row>
    <row r="8" spans="1:6" x14ac:dyDescent="0.3">
      <c r="A8" s="331" t="s">
        <v>578</v>
      </c>
      <c r="B8" s="333" t="s">
        <v>579</v>
      </c>
    </row>
    <row r="9" spans="1:6" x14ac:dyDescent="0.3">
      <c r="A9" s="334" t="s">
        <v>580</v>
      </c>
      <c r="B9" s="333" t="s">
        <v>581</v>
      </c>
    </row>
    <row r="10" spans="1:6" x14ac:dyDescent="0.3">
      <c r="A10" s="334" t="s">
        <v>582</v>
      </c>
      <c r="B10" s="333" t="s">
        <v>583</v>
      </c>
    </row>
    <row r="11" spans="1:6" x14ac:dyDescent="0.3">
      <c r="A11" s="334" t="s">
        <v>584</v>
      </c>
      <c r="B11" s="333" t="s">
        <v>585</v>
      </c>
      <c r="C11" s="22"/>
      <c r="D11" s="22"/>
      <c r="E11" s="22"/>
      <c r="F11" s="22"/>
    </row>
    <row r="12" spans="1:6" x14ac:dyDescent="0.3">
      <c r="A12" s="334" t="s">
        <v>586</v>
      </c>
      <c r="B12" s="333" t="s">
        <v>587</v>
      </c>
    </row>
    <row r="14" spans="1:6" ht="61.5" customHeight="1" x14ac:dyDescent="0.3">
      <c r="A14" s="1296" t="s">
        <v>600</v>
      </c>
      <c r="B14" s="1296"/>
    </row>
    <row r="16" spans="1:6" x14ac:dyDescent="0.3">
      <c r="A16" s="336" t="s">
        <v>590</v>
      </c>
    </row>
    <row r="22" ht="64.5" customHeight="1" x14ac:dyDescent="0.3"/>
  </sheetData>
  <mergeCells count="7">
    <mergeCell ref="A14:B14"/>
    <mergeCell ref="A1:B1"/>
    <mergeCell ref="C1:D1"/>
    <mergeCell ref="E1:F1"/>
    <mergeCell ref="A2:B2"/>
    <mergeCell ref="C2:D2"/>
    <mergeCell ref="E2:F2"/>
  </mergeCells>
  <hyperlinks>
    <hyperlink ref="A16" location="Inhalt!A1" display="Inhalt!A1" xr:uid="{00000000-0004-0000-0C00-000000000000}"/>
  </hyperlinks>
  <pageMargins left="0.7" right="0.7" top="0.78740157499999996" bottom="0.78740157499999996"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4"/>
  <sheetViews>
    <sheetView workbookViewId="0">
      <selection sqref="A1:B1"/>
    </sheetView>
  </sheetViews>
  <sheetFormatPr baseColWidth="10" defaultColWidth="11.44140625" defaultRowHeight="13.8" x14ac:dyDescent="0.25"/>
  <cols>
    <col min="1" max="1" width="15.44140625" style="22" customWidth="1"/>
    <col min="2" max="2" width="55.88671875" style="22" customWidth="1"/>
    <col min="3" max="16384" width="11.44140625" style="22"/>
  </cols>
  <sheetData>
    <row r="1" spans="1:2" ht="24.6" x14ac:dyDescent="0.25">
      <c r="A1" s="1297" t="s">
        <v>276</v>
      </c>
      <c r="B1" s="1297"/>
    </row>
    <row r="2" spans="1:2" ht="14.4" thickBot="1" x14ac:dyDescent="0.3">
      <c r="A2" s="1299"/>
      <c r="B2" s="1299"/>
    </row>
    <row r="3" spans="1:2" ht="18" thickBot="1" x14ac:dyDescent="0.35">
      <c r="A3" s="158" t="s">
        <v>277</v>
      </c>
      <c r="B3" s="161" t="s">
        <v>278</v>
      </c>
    </row>
    <row r="4" spans="1:2" x14ac:dyDescent="0.25">
      <c r="A4" s="311">
        <v>-9</v>
      </c>
      <c r="B4" s="311" t="s">
        <v>279</v>
      </c>
    </row>
    <row r="5" spans="1:2" x14ac:dyDescent="0.25">
      <c r="A5" s="312">
        <v>-8</v>
      </c>
      <c r="B5" s="312" t="s">
        <v>280</v>
      </c>
    </row>
    <row r="6" spans="1:2" x14ac:dyDescent="0.25">
      <c r="A6" s="312">
        <v>-7</v>
      </c>
      <c r="B6" s="312" t="s">
        <v>281</v>
      </c>
    </row>
    <row r="7" spans="1:2" x14ac:dyDescent="0.25">
      <c r="A7" s="312">
        <v>-6</v>
      </c>
      <c r="B7" s="312" t="s">
        <v>282</v>
      </c>
    </row>
    <row r="8" spans="1:2" x14ac:dyDescent="0.25">
      <c r="A8" s="357">
        <v>-4</v>
      </c>
      <c r="B8" s="431" t="s">
        <v>615</v>
      </c>
    </row>
    <row r="9" spans="1:2" x14ac:dyDescent="0.25">
      <c r="A9" s="313">
        <v>-3</v>
      </c>
      <c r="B9" s="314" t="s">
        <v>472</v>
      </c>
    </row>
    <row r="10" spans="1:2" x14ac:dyDescent="0.25">
      <c r="A10" s="312">
        <v>-2</v>
      </c>
      <c r="B10" s="312" t="s">
        <v>283</v>
      </c>
    </row>
    <row r="11" spans="1:2" x14ac:dyDescent="0.25">
      <c r="A11" s="312">
        <v>-1</v>
      </c>
      <c r="B11" s="312" t="s">
        <v>284</v>
      </c>
    </row>
    <row r="14" spans="1:2" ht="14.4" x14ac:dyDescent="0.25">
      <c r="A14" s="120" t="s">
        <v>168</v>
      </c>
    </row>
  </sheetData>
  <mergeCells count="2">
    <mergeCell ref="A2:B2"/>
    <mergeCell ref="A1:B1"/>
  </mergeCells>
  <hyperlinks>
    <hyperlink ref="A14" location="Inhalt!A1" display="zum Inhalt" xr:uid="{00000000-0004-0000-0D00-000000000000}"/>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3"/>
  <sheetViews>
    <sheetView workbookViewId="0">
      <selection activeCell="D17" sqref="D17"/>
    </sheetView>
  </sheetViews>
  <sheetFormatPr baseColWidth="10" defaultRowHeight="14.4" x14ac:dyDescent="0.3"/>
  <cols>
    <col min="2" max="2" width="83.88671875" customWidth="1"/>
  </cols>
  <sheetData>
    <row r="1" spans="1:2" ht="24.6" x14ac:dyDescent="0.4">
      <c r="B1" s="879" t="s">
        <v>838</v>
      </c>
    </row>
    <row r="2" spans="1:2" ht="17.399999999999999" x14ac:dyDescent="0.3">
      <c r="B2" s="880" t="s">
        <v>839</v>
      </c>
    </row>
    <row r="3" spans="1:2" x14ac:dyDescent="0.3">
      <c r="B3" s="881" t="s">
        <v>844</v>
      </c>
    </row>
    <row r="6" spans="1:2" ht="173.25" customHeight="1" x14ac:dyDescent="0.3">
      <c r="B6" s="876" t="s">
        <v>845</v>
      </c>
    </row>
    <row r="8" spans="1:2" x14ac:dyDescent="0.3">
      <c r="B8" s="878" t="s">
        <v>843</v>
      </c>
    </row>
    <row r="9" spans="1:2" x14ac:dyDescent="0.3">
      <c r="A9" s="49"/>
      <c r="B9" s="878"/>
    </row>
    <row r="10" spans="1:2" x14ac:dyDescent="0.3">
      <c r="A10" s="49" t="s">
        <v>973</v>
      </c>
      <c r="B10" s="877" t="s">
        <v>840</v>
      </c>
    </row>
    <row r="11" spans="1:2" x14ac:dyDescent="0.3">
      <c r="A11" s="49"/>
      <c r="B11" s="877"/>
    </row>
    <row r="12" spans="1:2" x14ac:dyDescent="0.3">
      <c r="A12" s="49" t="s">
        <v>974</v>
      </c>
      <c r="B12" s="877" t="s">
        <v>841</v>
      </c>
    </row>
    <row r="13" spans="1:2" x14ac:dyDescent="0.3">
      <c r="A13" s="49"/>
      <c r="B13" s="877" t="s">
        <v>842</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topLeftCell="D13" zoomScaleNormal="100" workbookViewId="0">
      <selection activeCell="J9" sqref="J9:J11"/>
    </sheetView>
  </sheetViews>
  <sheetFormatPr baseColWidth="10" defaultColWidth="11.44140625" defaultRowHeight="13.2" x14ac:dyDescent="0.25"/>
  <cols>
    <col min="1" max="1" width="24.44140625" style="39" customWidth="1"/>
    <col min="2" max="2" width="24.109375" style="39" customWidth="1"/>
    <col min="3" max="3" width="24.5546875" style="39" customWidth="1"/>
    <col min="4" max="4" width="23.33203125" style="39" customWidth="1"/>
    <col min="5" max="5" width="24.88671875" style="39" customWidth="1"/>
    <col min="6" max="6" width="24.44140625" style="39" bestFit="1" customWidth="1"/>
    <col min="7" max="7" width="20.6640625" style="39" customWidth="1"/>
    <col min="8" max="8" width="21.88671875" style="39" customWidth="1"/>
    <col min="9" max="10" width="27.33203125" style="39" customWidth="1"/>
    <col min="11" max="16384" width="11.44140625" style="39"/>
  </cols>
  <sheetData>
    <row r="1" spans="1:14" s="66" customFormat="1" ht="58.5" customHeight="1" x14ac:dyDescent="0.25">
      <c r="A1" s="94" t="s">
        <v>79</v>
      </c>
      <c r="B1" s="95"/>
      <c r="C1" s="95"/>
      <c r="D1" s="94"/>
      <c r="E1" s="94"/>
      <c r="F1" s="94"/>
      <c r="G1" s="94"/>
      <c r="H1" s="91"/>
      <c r="I1" s="91"/>
      <c r="J1" s="91"/>
      <c r="K1" s="91"/>
      <c r="L1" s="91"/>
      <c r="M1" s="91"/>
      <c r="N1" s="91"/>
    </row>
    <row r="2" spans="1:14" ht="58.5" customHeight="1" x14ac:dyDescent="0.25">
      <c r="A2" s="67"/>
      <c r="B2" s="8"/>
      <c r="C2" s="8"/>
      <c r="D2" s="8"/>
    </row>
    <row r="4" spans="1:14" ht="18" thickBot="1" x14ac:dyDescent="0.3">
      <c r="A4" s="104" t="s">
        <v>1</v>
      </c>
      <c r="B4" s="104" t="s">
        <v>2</v>
      </c>
      <c r="C4" s="105" t="s">
        <v>3</v>
      </c>
      <c r="D4" s="106" t="s">
        <v>221</v>
      </c>
      <c r="E4" s="106" t="s">
        <v>616</v>
      </c>
      <c r="F4" s="106" t="s">
        <v>726</v>
      </c>
      <c r="G4" s="106" t="s">
        <v>782</v>
      </c>
      <c r="H4" s="106" t="s">
        <v>876</v>
      </c>
      <c r="I4" s="106" t="s">
        <v>892</v>
      </c>
      <c r="J4" s="106" t="s">
        <v>989</v>
      </c>
    </row>
    <row r="5" spans="1:14" ht="13.5" customHeight="1" thickBot="1" x14ac:dyDescent="0.3">
      <c r="A5" s="1174" t="s">
        <v>718</v>
      </c>
      <c r="B5" s="1175"/>
      <c r="C5" s="1175"/>
      <c r="D5" s="530"/>
      <c r="E5" s="530"/>
      <c r="F5" s="530"/>
      <c r="G5" s="530"/>
      <c r="H5" s="530"/>
      <c r="I5" s="530"/>
      <c r="J5" s="530"/>
    </row>
    <row r="6" spans="1:14" ht="68.400000000000006" x14ac:dyDescent="0.25">
      <c r="A6" s="531" t="s">
        <v>4</v>
      </c>
      <c r="B6" s="531" t="s">
        <v>8</v>
      </c>
      <c r="C6" s="532" t="s">
        <v>13</v>
      </c>
      <c r="D6" s="533" t="s">
        <v>219</v>
      </c>
      <c r="E6" s="543" t="s">
        <v>719</v>
      </c>
      <c r="F6" s="543" t="s">
        <v>732</v>
      </c>
      <c r="G6" s="886" t="s">
        <v>732</v>
      </c>
      <c r="H6" s="886" t="s">
        <v>877</v>
      </c>
      <c r="I6" s="886" t="s">
        <v>947</v>
      </c>
      <c r="J6" s="1018" t="s">
        <v>1043</v>
      </c>
    </row>
    <row r="7" spans="1:14" ht="39.6" x14ac:dyDescent="0.25">
      <c r="A7" s="534" t="s">
        <v>5</v>
      </c>
      <c r="B7" s="534" t="s">
        <v>9</v>
      </c>
      <c r="C7" s="358" t="s">
        <v>14</v>
      </c>
      <c r="D7" s="358" t="s">
        <v>597</v>
      </c>
      <c r="E7" s="544" t="s">
        <v>720</v>
      </c>
      <c r="F7" s="544" t="s">
        <v>733</v>
      </c>
      <c r="G7" s="887" t="s">
        <v>733</v>
      </c>
      <c r="H7" s="1017" t="s">
        <v>967</v>
      </c>
      <c r="I7" s="1017" t="s">
        <v>948</v>
      </c>
      <c r="J7" s="1017" t="s">
        <v>1044</v>
      </c>
    </row>
    <row r="8" spans="1:14" ht="66.599999999999994" thickBot="1" x14ac:dyDescent="0.3">
      <c r="A8" s="535" t="s">
        <v>6</v>
      </c>
      <c r="B8" s="92" t="s">
        <v>10</v>
      </c>
      <c r="C8" s="532" t="s">
        <v>15</v>
      </c>
      <c r="D8" s="358" t="s">
        <v>220</v>
      </c>
      <c r="E8" s="544" t="s">
        <v>721</v>
      </c>
      <c r="F8" s="779" t="s">
        <v>723</v>
      </c>
      <c r="G8" s="888" t="s">
        <v>847</v>
      </c>
      <c r="H8" s="1018" t="s">
        <v>969</v>
      </c>
      <c r="I8" s="1018" t="s">
        <v>949</v>
      </c>
      <c r="J8" s="1168" t="s">
        <v>1045</v>
      </c>
    </row>
    <row r="9" spans="1:14" ht="93.6" thickTop="1" thickBot="1" x14ac:dyDescent="0.3">
      <c r="A9" s="361" t="s">
        <v>7</v>
      </c>
      <c r="B9" s="531" t="s">
        <v>11</v>
      </c>
      <c r="C9" s="358" t="s">
        <v>16</v>
      </c>
      <c r="D9" s="536" t="s">
        <v>598</v>
      </c>
      <c r="E9" s="544" t="s">
        <v>722</v>
      </c>
      <c r="F9" s="780"/>
      <c r="G9" s="889" t="s">
        <v>848</v>
      </c>
      <c r="H9" s="1028" t="s">
        <v>975</v>
      </c>
      <c r="I9" s="1019" t="s">
        <v>970</v>
      </c>
      <c r="J9" s="1018" t="s">
        <v>1038</v>
      </c>
    </row>
    <row r="10" spans="1:14" ht="54" thickTop="1" thickBot="1" x14ac:dyDescent="0.3">
      <c r="A10" s="537"/>
      <c r="B10" s="360" t="s">
        <v>12</v>
      </c>
      <c r="C10" s="534" t="s">
        <v>17</v>
      </c>
      <c r="D10" s="539"/>
      <c r="E10" s="544" t="s">
        <v>723</v>
      </c>
      <c r="F10" s="781"/>
      <c r="G10" s="889" t="s">
        <v>849</v>
      </c>
      <c r="H10" s="1020" t="s">
        <v>968</v>
      </c>
      <c r="I10" s="1020" t="s">
        <v>971</v>
      </c>
      <c r="J10" s="1019" t="s">
        <v>1040</v>
      </c>
    </row>
    <row r="11" spans="1:14" ht="54" thickTop="1" thickBot="1" x14ac:dyDescent="0.3">
      <c r="C11" s="92" t="s">
        <v>18</v>
      </c>
      <c r="D11" s="540"/>
      <c r="E11" s="545" t="s">
        <v>724</v>
      </c>
      <c r="F11" s="781"/>
      <c r="G11" s="889" t="s">
        <v>850</v>
      </c>
      <c r="H11" s="781"/>
      <c r="I11" s="90"/>
      <c r="J11" s="1020" t="s">
        <v>1039</v>
      </c>
    </row>
    <row r="12" spans="1:14" ht="40.200000000000003" thickBot="1" x14ac:dyDescent="0.3">
      <c r="C12" s="534" t="s">
        <v>19</v>
      </c>
      <c r="D12" s="540"/>
      <c r="E12" s="546" t="s">
        <v>725</v>
      </c>
      <c r="F12" s="781"/>
      <c r="G12" s="889" t="s">
        <v>851</v>
      </c>
    </row>
    <row r="13" spans="1:14" ht="40.200000000000003" thickTop="1" x14ac:dyDescent="0.25">
      <c r="A13" s="90"/>
      <c r="B13" s="90"/>
      <c r="C13" s="538" t="s">
        <v>20</v>
      </c>
      <c r="D13" s="540"/>
      <c r="E13" s="541"/>
      <c r="G13" s="890" t="s">
        <v>852</v>
      </c>
    </row>
    <row r="14" spans="1:14" ht="53.4" thickBot="1" x14ac:dyDescent="0.3">
      <c r="A14" s="90"/>
      <c r="B14" s="90"/>
      <c r="C14" s="359" t="s">
        <v>0</v>
      </c>
      <c r="D14" s="542"/>
      <c r="E14" s="885"/>
      <c r="G14" s="891" t="s">
        <v>853</v>
      </c>
    </row>
    <row r="15" spans="1:14" ht="13.8" thickTop="1" x14ac:dyDescent="0.25">
      <c r="A15" s="90"/>
      <c r="B15" s="90"/>
      <c r="C15" s="415"/>
      <c r="D15" s="90"/>
    </row>
    <row r="16" spans="1:14" x14ac:dyDescent="0.25">
      <c r="D16" s="90"/>
    </row>
    <row r="17" spans="1:1" ht="14.4" x14ac:dyDescent="0.3">
      <c r="A17" s="21" t="s">
        <v>168</v>
      </c>
    </row>
  </sheetData>
  <mergeCells count="1">
    <mergeCell ref="A5:C5"/>
  </mergeCells>
  <hyperlinks>
    <hyperlink ref="A17" location="Inhalt!A1" display="zum Inhalt" xr:uid="{00000000-0004-0000-0100-000000000000}"/>
  </hyperlinks>
  <pageMargins left="0.7" right="0.7" top="0.78740157499999996" bottom="0.78740157499999996" header="0.3" footer="0.3"/>
  <pageSetup paperSize="9" scale="90" orientation="landscape" r:id="rId1"/>
  <headerFooter>
    <oddHeader>&amp;L&amp;G&amp;R&amp;"Arial,Standard"&amp;18BIBB-Qualifizierungspanel</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1"/>
  <sheetViews>
    <sheetView zoomScaleNormal="100" workbookViewId="0">
      <selection activeCell="A8" sqref="A8"/>
    </sheetView>
  </sheetViews>
  <sheetFormatPr baseColWidth="10" defaultRowHeight="14.4" x14ac:dyDescent="0.3"/>
  <cols>
    <col min="1" max="1" width="30" customWidth="1"/>
    <col min="2" max="2" width="21.44140625" customWidth="1"/>
    <col min="3" max="3" width="19.88671875" customWidth="1"/>
    <col min="4" max="4" width="20" customWidth="1"/>
    <col min="5" max="5" width="18.44140625" customWidth="1"/>
    <col min="6" max="6" width="16.88671875" customWidth="1"/>
    <col min="7" max="7" width="17.109375" customWidth="1"/>
    <col min="8" max="9" width="16" customWidth="1"/>
    <col min="10" max="10" width="16.88671875" customWidth="1"/>
    <col min="11" max="11" width="15.6640625" customWidth="1"/>
  </cols>
  <sheetData>
    <row r="1" spans="1:13" ht="24.6" x14ac:dyDescent="0.4">
      <c r="A1" s="81" t="s">
        <v>80</v>
      </c>
    </row>
    <row r="2" spans="1:13" ht="84.75" customHeight="1" x14ac:dyDescent="0.3"/>
    <row r="3" spans="1:13" s="2" customFormat="1" ht="18" thickBot="1" x14ac:dyDescent="0.35">
      <c r="A3" s="77" t="s">
        <v>21</v>
      </c>
      <c r="B3" s="24" t="s">
        <v>1</v>
      </c>
      <c r="C3" s="24" t="s">
        <v>2</v>
      </c>
      <c r="D3" s="23" t="s">
        <v>3</v>
      </c>
      <c r="E3" s="356" t="s">
        <v>221</v>
      </c>
      <c r="F3" s="452" t="s">
        <v>616</v>
      </c>
      <c r="G3" s="547" t="s">
        <v>812</v>
      </c>
      <c r="H3" s="819" t="s">
        <v>782</v>
      </c>
      <c r="I3" s="902" t="s">
        <v>876</v>
      </c>
      <c r="J3" s="916" t="s">
        <v>892</v>
      </c>
      <c r="K3" s="1035" t="s">
        <v>989</v>
      </c>
      <c r="L3" s="2" t="s">
        <v>1042</v>
      </c>
      <c r="M3" s="2" t="s">
        <v>1041</v>
      </c>
    </row>
    <row r="4" spans="1:13" ht="39.6" x14ac:dyDescent="0.3">
      <c r="A4" s="5" t="s">
        <v>22</v>
      </c>
      <c r="B4" s="6" t="s">
        <v>23</v>
      </c>
      <c r="C4" s="6" t="s">
        <v>23</v>
      </c>
      <c r="D4" s="7" t="s">
        <v>23</v>
      </c>
      <c r="E4" s="411" t="s">
        <v>23</v>
      </c>
      <c r="F4" s="411" t="s">
        <v>23</v>
      </c>
      <c r="G4" s="411" t="s">
        <v>23</v>
      </c>
      <c r="H4" s="411" t="s">
        <v>23</v>
      </c>
      <c r="I4" s="411" t="s">
        <v>23</v>
      </c>
      <c r="J4" s="411" t="s">
        <v>23</v>
      </c>
      <c r="K4" s="1170" t="s">
        <v>23</v>
      </c>
    </row>
    <row r="5" spans="1:13" ht="15.6" x14ac:dyDescent="0.3">
      <c r="A5" s="68" t="s">
        <v>1048</v>
      </c>
      <c r="B5" s="69">
        <v>25235</v>
      </c>
      <c r="C5" s="69">
        <v>25236</v>
      </c>
      <c r="D5" s="70">
        <v>25222</v>
      </c>
      <c r="E5" s="412">
        <v>26971</v>
      </c>
      <c r="F5" s="529">
        <v>19877</v>
      </c>
      <c r="G5" s="529">
        <v>9280</v>
      </c>
      <c r="H5" s="529">
        <v>6300</v>
      </c>
      <c r="I5" s="1022">
        <v>13751</v>
      </c>
      <c r="J5" s="1022">
        <v>18274</v>
      </c>
      <c r="K5" s="1022">
        <v>24487</v>
      </c>
    </row>
    <row r="6" spans="1:13" x14ac:dyDescent="0.3">
      <c r="A6" s="8" t="s">
        <v>24</v>
      </c>
      <c r="B6" s="10">
        <v>7232</v>
      </c>
      <c r="C6" s="10">
        <v>5046</v>
      </c>
      <c r="D6" s="9">
        <v>5252</v>
      </c>
      <c r="E6" s="413">
        <v>13015</v>
      </c>
      <c r="F6" s="413">
        <v>13416</v>
      </c>
      <c r="G6" s="659">
        <v>9280</v>
      </c>
      <c r="H6" s="883">
        <v>6300</v>
      </c>
      <c r="I6" s="883">
        <v>13751</v>
      </c>
      <c r="J6" s="883">
        <v>16175</v>
      </c>
      <c r="K6" s="883">
        <v>23254</v>
      </c>
    </row>
    <row r="7" spans="1:13" ht="15" thickBot="1" x14ac:dyDescent="0.35">
      <c r="A7" s="4" t="s">
        <v>25</v>
      </c>
      <c r="B7" s="11">
        <v>1123</v>
      </c>
      <c r="C7" s="1" t="s">
        <v>26</v>
      </c>
      <c r="D7" s="3">
        <v>492</v>
      </c>
      <c r="E7" s="11">
        <v>2404</v>
      </c>
      <c r="F7" s="11">
        <v>5395</v>
      </c>
      <c r="G7" s="1" t="s">
        <v>26</v>
      </c>
      <c r="H7" s="884" t="s">
        <v>26</v>
      </c>
      <c r="I7" s="1021" t="s">
        <v>26</v>
      </c>
      <c r="J7" s="1021" t="s">
        <v>26</v>
      </c>
      <c r="K7" s="1021" t="s">
        <v>26</v>
      </c>
    </row>
    <row r="8" spans="1:13" ht="29.4" thickBot="1" x14ac:dyDescent="0.35">
      <c r="A8" s="71" t="s">
        <v>1049</v>
      </c>
      <c r="B8" s="72">
        <v>8355</v>
      </c>
      <c r="C8" s="72">
        <v>5046</v>
      </c>
      <c r="D8" s="73">
        <v>5744</v>
      </c>
      <c r="E8" s="60">
        <v>15419</v>
      </c>
      <c r="F8" s="60">
        <v>9808</v>
      </c>
      <c r="G8" s="60">
        <v>8838</v>
      </c>
      <c r="H8" s="60">
        <v>6300</v>
      </c>
      <c r="I8" s="1022">
        <v>13751</v>
      </c>
      <c r="J8" s="1023">
        <v>16175</v>
      </c>
      <c r="K8" s="1023">
        <v>23254</v>
      </c>
      <c r="M8" s="639"/>
    </row>
    <row r="9" spans="1:13" ht="15.6" x14ac:dyDescent="0.3">
      <c r="A9" s="74" t="s">
        <v>977</v>
      </c>
      <c r="B9" s="75">
        <v>2004</v>
      </c>
      <c r="C9" s="75">
        <v>2006</v>
      </c>
      <c r="D9" s="76">
        <v>2026</v>
      </c>
      <c r="E9" s="414">
        <v>3450</v>
      </c>
      <c r="F9" s="414">
        <v>3598</v>
      </c>
      <c r="G9" s="414">
        <v>3616</v>
      </c>
      <c r="H9" s="414">
        <v>3705</v>
      </c>
      <c r="I9" s="1024">
        <v>4052</v>
      </c>
      <c r="J9" s="1024">
        <v>4019</v>
      </c>
      <c r="K9" s="1024">
        <v>4117</v>
      </c>
      <c r="M9" s="639"/>
    </row>
    <row r="11" spans="1:13" x14ac:dyDescent="0.3">
      <c r="A11" s="21" t="s">
        <v>168</v>
      </c>
      <c r="F11" s="639"/>
    </row>
    <row r="14" spans="1:13" ht="16.2" x14ac:dyDescent="0.3">
      <c r="A14" t="s">
        <v>603</v>
      </c>
    </row>
    <row r="15" spans="1:13" ht="16.2" x14ac:dyDescent="0.3">
      <c r="A15" s="165" t="s">
        <v>1046</v>
      </c>
    </row>
    <row r="16" spans="1:13" ht="16.2" x14ac:dyDescent="0.3">
      <c r="A16" t="s">
        <v>1047</v>
      </c>
    </row>
    <row r="17" spans="1:10" ht="16.2" x14ac:dyDescent="0.3">
      <c r="A17" s="165" t="s">
        <v>780</v>
      </c>
    </row>
    <row r="21" spans="1:10" x14ac:dyDescent="0.3">
      <c r="J21" s="639"/>
    </row>
  </sheetData>
  <hyperlinks>
    <hyperlink ref="A11" location="Inhalt!A1" display="zum Inhalt" xr:uid="{00000000-0004-0000-0200-000000000000}"/>
  </hyperlink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28"/>
  <sheetViews>
    <sheetView tabSelected="1" zoomScaleNormal="100" workbookViewId="0">
      <pane xSplit="1" ySplit="4" topLeftCell="S5" activePane="bottomRight" state="frozen"/>
      <selection activeCell="AN17" sqref="AN17"/>
      <selection pane="topRight" activeCell="AN17" sqref="AN17"/>
      <selection pane="bottomLeft" activeCell="AN17" sqref="AN17"/>
      <selection pane="bottomRight" activeCell="AC10" sqref="AC10"/>
    </sheetView>
  </sheetViews>
  <sheetFormatPr baseColWidth="10" defaultRowHeight="14.4" x14ac:dyDescent="0.3"/>
  <cols>
    <col min="1" max="1" width="24.33203125" bestFit="1" customWidth="1"/>
    <col min="2" max="2" width="19" customWidth="1"/>
    <col min="3" max="3" width="17.5546875" customWidth="1"/>
    <col min="4" max="4" width="13.5546875" customWidth="1"/>
    <col min="6" max="6" width="18.88671875" customWidth="1"/>
    <col min="7" max="7" width="13.44140625" customWidth="1"/>
    <col min="8" max="8" width="10.5546875" bestFit="1" customWidth="1"/>
    <col min="9" max="9" width="18.44140625" customWidth="1"/>
    <col min="10" max="10" width="12.88671875" customWidth="1"/>
    <col min="11" max="11" width="11.5546875" bestFit="1" customWidth="1"/>
    <col min="12" max="12" width="16.6640625" customWidth="1"/>
    <col min="13" max="13" width="13.33203125" customWidth="1"/>
    <col min="15" max="15" width="18.5546875" customWidth="1"/>
    <col min="16" max="16" width="15.33203125" customWidth="1"/>
    <col min="18" max="18" width="32.6640625" customWidth="1"/>
    <col min="19" max="19" width="23.6640625" customWidth="1"/>
    <col min="20" max="20" width="16.88671875" customWidth="1"/>
    <col min="22" max="22" width="19.44140625" customWidth="1"/>
    <col min="23" max="23" width="17.33203125" customWidth="1"/>
    <col min="26" max="26" width="14.6640625" customWidth="1"/>
  </cols>
  <sheetData>
    <row r="1" spans="1:30" ht="26.25" customHeight="1" x14ac:dyDescent="0.4">
      <c r="B1" s="101" t="s">
        <v>217</v>
      </c>
      <c r="C1" s="432"/>
      <c r="D1" s="100"/>
      <c r="E1" s="100"/>
      <c r="F1" s="100"/>
      <c r="G1" s="100"/>
      <c r="H1" s="100"/>
      <c r="I1" s="100"/>
      <c r="J1" s="100"/>
      <c r="K1" s="100"/>
      <c r="L1" s="100"/>
      <c r="M1" s="100"/>
      <c r="N1" s="100"/>
      <c r="O1" s="100"/>
    </row>
    <row r="2" spans="1:30" ht="53.25" customHeight="1" x14ac:dyDescent="0.3"/>
    <row r="3" spans="1:30" s="2" customFormat="1" ht="18.75" customHeight="1" thickBot="1" x14ac:dyDescent="0.35">
      <c r="A3" s="65" t="s">
        <v>27</v>
      </c>
      <c r="B3" s="93" t="s">
        <v>1</v>
      </c>
      <c r="C3" s="1176" t="s">
        <v>2</v>
      </c>
      <c r="D3" s="1176"/>
      <c r="E3" s="1176"/>
      <c r="F3" s="1176" t="s">
        <v>3</v>
      </c>
      <c r="G3" s="1176"/>
      <c r="H3" s="1176"/>
      <c r="I3" s="1176" t="s">
        <v>221</v>
      </c>
      <c r="J3" s="1176"/>
      <c r="K3" s="1176"/>
      <c r="L3" s="1176" t="s">
        <v>616</v>
      </c>
      <c r="M3" s="1176"/>
      <c r="N3" s="1176"/>
      <c r="O3" s="1176" t="s">
        <v>875</v>
      </c>
      <c r="P3" s="1176"/>
      <c r="Q3" s="1176"/>
      <c r="R3" s="819" t="s">
        <v>782</v>
      </c>
      <c r="S3" s="1176" t="s">
        <v>876</v>
      </c>
      <c r="T3" s="1176"/>
      <c r="U3" s="1176"/>
      <c r="V3" s="1176" t="s">
        <v>892</v>
      </c>
      <c r="W3" s="1176"/>
      <c r="X3" s="1176"/>
      <c r="Y3" s="1176" t="s">
        <v>989</v>
      </c>
      <c r="Z3" s="1176"/>
      <c r="AA3" s="1176"/>
    </row>
    <row r="4" spans="1:30" s="2" customFormat="1" ht="40.200000000000003" thickBot="1" x14ac:dyDescent="0.35">
      <c r="A4" s="63" t="s">
        <v>28</v>
      </c>
      <c r="B4" s="64" t="s">
        <v>31</v>
      </c>
      <c r="C4" s="64" t="s">
        <v>29</v>
      </c>
      <c r="D4" s="64" t="s">
        <v>30</v>
      </c>
      <c r="E4" s="64" t="s">
        <v>31</v>
      </c>
      <c r="F4" s="64" t="s">
        <v>29</v>
      </c>
      <c r="G4" s="64" t="s">
        <v>30</v>
      </c>
      <c r="H4" s="64" t="s">
        <v>31</v>
      </c>
      <c r="I4" s="171" t="s">
        <v>29</v>
      </c>
      <c r="J4" s="171" t="s">
        <v>30</v>
      </c>
      <c r="K4" s="171" t="s">
        <v>31</v>
      </c>
      <c r="L4" s="519" t="s">
        <v>29</v>
      </c>
      <c r="M4" s="519" t="s">
        <v>30</v>
      </c>
      <c r="N4" s="519" t="s">
        <v>31</v>
      </c>
      <c r="O4" s="519" t="s">
        <v>29</v>
      </c>
      <c r="P4" s="519" t="s">
        <v>30</v>
      </c>
      <c r="Q4" s="519" t="s">
        <v>31</v>
      </c>
      <c r="R4" s="519" t="s">
        <v>813</v>
      </c>
      <c r="S4" s="519" t="s">
        <v>29</v>
      </c>
      <c r="T4" s="519" t="s">
        <v>30</v>
      </c>
      <c r="U4" s="519" t="s">
        <v>31</v>
      </c>
      <c r="V4" s="519" t="s">
        <v>29</v>
      </c>
      <c r="W4" s="519" t="s">
        <v>30</v>
      </c>
      <c r="X4" s="519" t="s">
        <v>31</v>
      </c>
      <c r="Y4" s="519" t="s">
        <v>29</v>
      </c>
      <c r="Z4" s="519" t="s">
        <v>30</v>
      </c>
      <c r="AA4" s="519" t="s">
        <v>31</v>
      </c>
    </row>
    <row r="5" spans="1:30" ht="32.25" customHeight="1" thickBot="1" x14ac:dyDescent="0.35">
      <c r="A5" s="59" t="s">
        <v>32</v>
      </c>
      <c r="B5" s="60">
        <v>8355</v>
      </c>
      <c r="C5" s="420">
        <v>1617</v>
      </c>
      <c r="D5" s="420">
        <v>3429</v>
      </c>
      <c r="E5" s="420">
        <v>5046</v>
      </c>
      <c r="F5" s="60">
        <v>1895</v>
      </c>
      <c r="G5" s="60">
        <v>3849</v>
      </c>
      <c r="H5" s="60">
        <v>5744</v>
      </c>
      <c r="I5" s="60">
        <v>1985</v>
      </c>
      <c r="J5" s="60">
        <v>13434</v>
      </c>
      <c r="K5" s="60">
        <v>15419</v>
      </c>
      <c r="L5" s="60">
        <v>2192</v>
      </c>
      <c r="M5" s="60">
        <v>7616</v>
      </c>
      <c r="N5" s="60">
        <v>9808</v>
      </c>
      <c r="O5" s="60">
        <v>3288</v>
      </c>
      <c r="P5" s="60">
        <v>5992</v>
      </c>
      <c r="Q5" s="60">
        <v>9280</v>
      </c>
      <c r="R5" s="60">
        <v>6300</v>
      </c>
      <c r="S5" s="60">
        <v>5332</v>
      </c>
      <c r="T5" s="60">
        <v>7132</v>
      </c>
      <c r="U5" s="60">
        <v>12464</v>
      </c>
      <c r="V5" s="60">
        <v>4467</v>
      </c>
      <c r="W5" s="60">
        <v>11708</v>
      </c>
      <c r="X5" s="60">
        <v>16175</v>
      </c>
      <c r="Y5" s="60">
        <v>4388</v>
      </c>
      <c r="Z5" s="60">
        <v>20099</v>
      </c>
      <c r="AA5" s="60">
        <v>24487</v>
      </c>
    </row>
    <row r="6" spans="1:30" ht="31.5" customHeight="1" x14ac:dyDescent="0.3">
      <c r="A6" s="5" t="s">
        <v>33</v>
      </c>
      <c r="B6" s="421">
        <v>937</v>
      </c>
      <c r="C6" s="422">
        <v>11</v>
      </c>
      <c r="D6" s="422">
        <v>560</v>
      </c>
      <c r="E6" s="422">
        <v>571</v>
      </c>
      <c r="F6" s="14">
        <v>38</v>
      </c>
      <c r="G6" s="14">
        <v>870</v>
      </c>
      <c r="H6" s="14">
        <v>908</v>
      </c>
      <c r="I6" s="14">
        <v>47</v>
      </c>
      <c r="J6" s="17">
        <v>1767</v>
      </c>
      <c r="K6" s="17">
        <v>1814</v>
      </c>
      <c r="L6" s="517">
        <v>35</v>
      </c>
      <c r="M6" s="518">
        <v>253</v>
      </c>
      <c r="N6" s="518">
        <v>288</v>
      </c>
      <c r="O6" s="517">
        <v>41</v>
      </c>
      <c r="P6" s="518">
        <v>401</v>
      </c>
      <c r="Q6" s="518">
        <v>442</v>
      </c>
      <c r="R6" s="518">
        <v>64</v>
      </c>
      <c r="S6" s="518">
        <f>S5-S7</f>
        <v>78</v>
      </c>
      <c r="T6" s="518">
        <f>T5-T7</f>
        <v>284</v>
      </c>
      <c r="U6" s="518">
        <v>362</v>
      </c>
      <c r="V6" s="518">
        <f>V$5-V$7</f>
        <v>67</v>
      </c>
      <c r="W6" s="518">
        <f>W$5-W$7</f>
        <v>867</v>
      </c>
      <c r="X6" s="518">
        <f>V6+W6</f>
        <v>934</v>
      </c>
      <c r="Y6" s="518">
        <v>62</v>
      </c>
      <c r="Z6" s="518">
        <v>1171</v>
      </c>
      <c r="AA6" s="518">
        <v>1233</v>
      </c>
    </row>
    <row r="7" spans="1:30" ht="39.75" customHeight="1" x14ac:dyDescent="0.3">
      <c r="A7" s="58" t="s">
        <v>34</v>
      </c>
      <c r="B7" s="423">
        <v>7418</v>
      </c>
      <c r="C7" s="424">
        <v>1606</v>
      </c>
      <c r="D7" s="425">
        <v>2869</v>
      </c>
      <c r="E7" s="425">
        <v>4475</v>
      </c>
      <c r="F7" s="15">
        <v>1857</v>
      </c>
      <c r="G7" s="15">
        <v>2979</v>
      </c>
      <c r="H7" s="15">
        <v>4836</v>
      </c>
      <c r="I7" s="15">
        <v>1938</v>
      </c>
      <c r="J7" s="15">
        <v>11667</v>
      </c>
      <c r="K7" s="15">
        <v>13605</v>
      </c>
      <c r="L7" s="382">
        <v>2157</v>
      </c>
      <c r="M7" s="382">
        <v>7363</v>
      </c>
      <c r="N7" s="382">
        <v>9520</v>
      </c>
      <c r="O7" s="382">
        <v>3247</v>
      </c>
      <c r="P7" s="382">
        <v>5591</v>
      </c>
      <c r="Q7" s="382">
        <v>8838</v>
      </c>
      <c r="R7" s="382">
        <v>6236</v>
      </c>
      <c r="S7" s="382">
        <v>5254</v>
      </c>
      <c r="T7" s="382">
        <v>6848</v>
      </c>
      <c r="U7" s="382">
        <v>12102</v>
      </c>
      <c r="V7" s="382">
        <v>4400</v>
      </c>
      <c r="W7" s="382">
        <v>10841</v>
      </c>
      <c r="X7" s="382">
        <v>15241</v>
      </c>
      <c r="Y7" s="382">
        <v>4326</v>
      </c>
      <c r="Z7" s="382">
        <v>18928</v>
      </c>
      <c r="AA7" s="382">
        <v>23254</v>
      </c>
    </row>
    <row r="8" spans="1:30" ht="25.5" customHeight="1" x14ac:dyDescent="0.3">
      <c r="A8" s="58" t="s">
        <v>604</v>
      </c>
      <c r="B8" s="423">
        <v>2194</v>
      </c>
      <c r="C8" s="425">
        <v>1202</v>
      </c>
      <c r="D8" s="424">
        <v>874</v>
      </c>
      <c r="E8" s="424">
        <v>2076</v>
      </c>
      <c r="F8" s="15">
        <v>1355</v>
      </c>
      <c r="G8" s="16">
        <v>756</v>
      </c>
      <c r="H8" s="15">
        <v>2111</v>
      </c>
      <c r="I8" s="382">
        <v>1363</v>
      </c>
      <c r="J8" s="382">
        <v>2189</v>
      </c>
      <c r="K8" s="382">
        <v>3552</v>
      </c>
      <c r="L8" s="382">
        <v>1372</v>
      </c>
      <c r="M8" s="382">
        <v>2371</v>
      </c>
      <c r="N8" s="382">
        <v>3743</v>
      </c>
      <c r="O8" s="382">
        <v>2217</v>
      </c>
      <c r="P8" s="382">
        <v>1468</v>
      </c>
      <c r="Q8" s="382">
        <v>3685</v>
      </c>
      <c r="R8" s="382">
        <v>3766</v>
      </c>
      <c r="S8" s="382">
        <v>3021</v>
      </c>
      <c r="T8" s="382">
        <v>1121</v>
      </c>
      <c r="U8" s="382">
        <v>4142</v>
      </c>
      <c r="V8" s="382">
        <v>2699</v>
      </c>
      <c r="W8" s="382">
        <v>1401</v>
      </c>
      <c r="X8" s="382">
        <v>4100</v>
      </c>
      <c r="Y8" s="382">
        <v>2450</v>
      </c>
      <c r="Z8" s="382">
        <v>1796</v>
      </c>
      <c r="AA8" s="382">
        <v>4246</v>
      </c>
    </row>
    <row r="9" spans="1:30" ht="45.75" customHeight="1" thickBot="1" x14ac:dyDescent="0.35">
      <c r="A9" s="59" t="s">
        <v>978</v>
      </c>
      <c r="B9" s="1033">
        <v>2004</v>
      </c>
      <c r="C9" s="426">
        <v>1168</v>
      </c>
      <c r="D9" s="427">
        <v>838</v>
      </c>
      <c r="E9" s="420">
        <v>2006</v>
      </c>
      <c r="F9" s="60">
        <v>1321</v>
      </c>
      <c r="G9" s="61">
        <v>705</v>
      </c>
      <c r="H9" s="60">
        <v>2026</v>
      </c>
      <c r="I9" s="60">
        <v>1352</v>
      </c>
      <c r="J9" s="60">
        <v>2114</v>
      </c>
      <c r="K9" s="60">
        <v>3450</v>
      </c>
      <c r="L9" s="60">
        <v>1187</v>
      </c>
      <c r="M9" s="60">
        <v>2411</v>
      </c>
      <c r="N9" s="60">
        <v>3589</v>
      </c>
      <c r="O9" s="60">
        <v>2197</v>
      </c>
      <c r="P9" s="60">
        <v>1419</v>
      </c>
      <c r="Q9" s="60">
        <v>3616</v>
      </c>
      <c r="R9" s="60">
        <v>3727</v>
      </c>
      <c r="S9" s="1032">
        <f>S10+S11</f>
        <v>3004</v>
      </c>
      <c r="T9" s="1032">
        <f>T10+T11</f>
        <v>1076</v>
      </c>
      <c r="U9" s="60">
        <v>4080</v>
      </c>
      <c r="V9" s="1032">
        <v>2676</v>
      </c>
      <c r="W9" s="1032">
        <v>1370</v>
      </c>
      <c r="X9" s="60">
        <v>4046</v>
      </c>
      <c r="Y9" s="1032">
        <f>SUM(Y10:Y11)</f>
        <v>2422</v>
      </c>
      <c r="Z9" s="1032">
        <f>SUM(Z10:Z12)</f>
        <v>1695</v>
      </c>
      <c r="AA9" s="60">
        <v>4117</v>
      </c>
    </row>
    <row r="10" spans="1:30" x14ac:dyDescent="0.3">
      <c r="A10" s="12" t="s">
        <v>35</v>
      </c>
      <c r="B10" s="428">
        <v>1470</v>
      </c>
      <c r="C10" s="422">
        <v>970</v>
      </c>
      <c r="D10" s="422">
        <v>571</v>
      </c>
      <c r="E10" s="429">
        <v>1541</v>
      </c>
      <c r="F10" s="17">
        <v>1081</v>
      </c>
      <c r="G10" s="14">
        <v>495</v>
      </c>
      <c r="H10" s="17">
        <v>1576</v>
      </c>
      <c r="I10" s="17">
        <v>948</v>
      </c>
      <c r="J10" s="17">
        <v>1299</v>
      </c>
      <c r="K10" s="17">
        <v>2247</v>
      </c>
      <c r="L10" s="518">
        <v>2333</v>
      </c>
      <c r="M10" s="518">
        <v>1169</v>
      </c>
      <c r="N10" s="518">
        <v>3502</v>
      </c>
      <c r="O10" s="783">
        <v>2186</v>
      </c>
      <c r="P10" s="518">
        <v>1252</v>
      </c>
      <c r="Q10" s="518">
        <v>3438</v>
      </c>
      <c r="R10" s="518">
        <v>3575</v>
      </c>
      <c r="S10" s="1025">
        <v>2925</v>
      </c>
      <c r="T10" s="1025">
        <v>998</v>
      </c>
      <c r="U10" s="518">
        <v>3923</v>
      </c>
      <c r="V10" s="1025">
        <v>2589</v>
      </c>
      <c r="W10" s="1025">
        <v>1151</v>
      </c>
      <c r="X10" s="518">
        <v>3740</v>
      </c>
      <c r="Y10" s="1025">
        <v>2328</v>
      </c>
      <c r="Z10" s="1025">
        <v>1093</v>
      </c>
      <c r="AA10" s="518">
        <v>3421</v>
      </c>
      <c r="AB10" s="639"/>
      <c r="AD10" s="1169"/>
    </row>
    <row r="11" spans="1:30" x14ac:dyDescent="0.3">
      <c r="A11" s="554" t="s">
        <v>734</v>
      </c>
      <c r="B11" s="555"/>
      <c r="C11" s="556"/>
      <c r="D11" s="556"/>
      <c r="E11" s="557"/>
      <c r="F11" s="558"/>
      <c r="G11" s="559"/>
      <c r="H11" s="558"/>
      <c r="I11" s="558"/>
      <c r="J11" s="558"/>
      <c r="K11" s="558"/>
      <c r="L11" s="560"/>
      <c r="M11" s="560"/>
      <c r="N11" s="560"/>
      <c r="O11" s="659">
        <v>11</v>
      </c>
      <c r="P11" s="560">
        <v>167</v>
      </c>
      <c r="Q11" s="560">
        <v>178</v>
      </c>
      <c r="R11" s="560">
        <v>152</v>
      </c>
      <c r="S11" s="1026">
        <v>79</v>
      </c>
      <c r="T11" s="1026">
        <v>78</v>
      </c>
      <c r="U11" s="560">
        <v>157</v>
      </c>
      <c r="V11" s="1026">
        <v>87</v>
      </c>
      <c r="W11" s="1026">
        <v>219</v>
      </c>
      <c r="X11" s="560">
        <v>306</v>
      </c>
      <c r="Y11" s="1026">
        <v>94</v>
      </c>
      <c r="Z11" s="1026">
        <v>383</v>
      </c>
      <c r="AA11" s="560">
        <v>477</v>
      </c>
      <c r="AB11" s="639"/>
    </row>
    <row r="12" spans="1:30" x14ac:dyDescent="0.3">
      <c r="A12" s="1167" t="s">
        <v>1037</v>
      </c>
      <c r="B12" s="555"/>
      <c r="C12" s="556"/>
      <c r="D12" s="556"/>
      <c r="E12" s="557"/>
      <c r="F12" s="558"/>
      <c r="G12" s="559"/>
      <c r="H12" s="558"/>
      <c r="I12" s="558"/>
      <c r="J12" s="558"/>
      <c r="K12" s="558"/>
      <c r="L12" s="560"/>
      <c r="M12" s="560"/>
      <c r="N12" s="560"/>
      <c r="O12" s="659"/>
      <c r="P12" s="560"/>
      <c r="Q12" s="560"/>
      <c r="R12" s="560"/>
      <c r="S12" s="1026"/>
      <c r="T12" s="1026"/>
      <c r="U12" s="560"/>
      <c r="V12" s="1026"/>
      <c r="W12" s="1026"/>
      <c r="X12" s="560"/>
      <c r="Y12" s="1026"/>
      <c r="Z12" s="1026">
        <v>219</v>
      </c>
      <c r="AA12" s="560">
        <v>219</v>
      </c>
    </row>
    <row r="13" spans="1:30" x14ac:dyDescent="0.3">
      <c r="A13" s="13" t="s">
        <v>36</v>
      </c>
      <c r="B13" s="430">
        <v>534</v>
      </c>
      <c r="C13" s="424">
        <v>198</v>
      </c>
      <c r="D13" s="424">
        <v>267</v>
      </c>
      <c r="E13" s="424">
        <v>465</v>
      </c>
      <c r="F13" s="16">
        <v>240</v>
      </c>
      <c r="G13" s="16">
        <v>210</v>
      </c>
      <c r="H13" s="16">
        <v>450</v>
      </c>
      <c r="I13" s="16">
        <v>404</v>
      </c>
      <c r="J13" s="16">
        <v>815</v>
      </c>
      <c r="K13" s="15">
        <v>1219</v>
      </c>
      <c r="L13" s="520">
        <v>78</v>
      </c>
      <c r="M13" s="520">
        <v>18</v>
      </c>
      <c r="N13" s="382">
        <v>96</v>
      </c>
      <c r="O13" s="520"/>
      <c r="P13" s="520"/>
      <c r="Q13" s="382"/>
      <c r="R13" s="382"/>
      <c r="S13" s="1027"/>
      <c r="T13" s="1027"/>
      <c r="U13" s="382"/>
      <c r="V13" s="1027"/>
      <c r="W13" s="1027"/>
      <c r="X13" s="382"/>
      <c r="Y13" s="1027"/>
      <c r="Z13" s="1027"/>
      <c r="AA13" s="382"/>
      <c r="AB13" s="639"/>
    </row>
    <row r="14" spans="1:30" ht="16.2" thickBot="1" x14ac:dyDescent="0.35">
      <c r="A14" s="59" t="s">
        <v>605</v>
      </c>
      <c r="B14" s="381">
        <f t="shared" ref="B14:I14" si="0">B$9/B$5</f>
        <v>0.23985637342908439</v>
      </c>
      <c r="C14" s="381">
        <f t="shared" si="0"/>
        <v>0.72232529375386523</v>
      </c>
      <c r="D14" s="381">
        <f t="shared" si="0"/>
        <v>0.24438611840186644</v>
      </c>
      <c r="E14" s="381">
        <f t="shared" si="0"/>
        <v>0.39754260800634167</v>
      </c>
      <c r="F14" s="381">
        <f t="shared" si="0"/>
        <v>0.69709762532981534</v>
      </c>
      <c r="G14" s="381">
        <f t="shared" si="0"/>
        <v>0.18316445830085737</v>
      </c>
      <c r="H14" s="381">
        <f t="shared" si="0"/>
        <v>0.35271587743732591</v>
      </c>
      <c r="I14" s="381">
        <f t="shared" si="0"/>
        <v>0.6811083123425693</v>
      </c>
      <c r="J14" s="381">
        <f t="shared" ref="J14:AA14" si="1">J$9/J$5</f>
        <v>0.15736191752270359</v>
      </c>
      <c r="K14" s="381">
        <f t="shared" si="1"/>
        <v>0.22374991893118878</v>
      </c>
      <c r="L14" s="381">
        <f t="shared" si="1"/>
        <v>0.54151459854014594</v>
      </c>
      <c r="M14" s="381">
        <f t="shared" si="1"/>
        <v>0.31657037815126049</v>
      </c>
      <c r="N14" s="381">
        <f t="shared" si="1"/>
        <v>0.36592577487765088</v>
      </c>
      <c r="O14" s="381">
        <f t="shared" si="1"/>
        <v>0.66818734793187351</v>
      </c>
      <c r="P14" s="381">
        <f t="shared" si="1"/>
        <v>0.23681575433911883</v>
      </c>
      <c r="Q14" s="381">
        <f t="shared" si="1"/>
        <v>0.3896551724137931</v>
      </c>
      <c r="R14" s="381">
        <f t="shared" si="1"/>
        <v>0.59158730158730155</v>
      </c>
      <c r="S14" s="1029">
        <f t="shared" si="1"/>
        <v>0.56339084771192793</v>
      </c>
      <c r="T14" s="1029">
        <f t="shared" si="1"/>
        <v>0.15086932136848008</v>
      </c>
      <c r="U14" s="381">
        <f t="shared" si="1"/>
        <v>0.32734274711168165</v>
      </c>
      <c r="V14" s="1029">
        <f t="shared" si="1"/>
        <v>0.5990597716588314</v>
      </c>
      <c r="W14" s="1029">
        <f t="shared" si="1"/>
        <v>0.11701400751622822</v>
      </c>
      <c r="X14" s="381">
        <f t="shared" si="1"/>
        <v>0.25013910355486862</v>
      </c>
      <c r="Y14" s="381">
        <f t="shared" si="1"/>
        <v>0.55195989061075657</v>
      </c>
      <c r="Z14" s="381">
        <f t="shared" si="1"/>
        <v>8.433255385840091E-2</v>
      </c>
      <c r="AA14" s="381">
        <f t="shared" si="1"/>
        <v>0.16813002817821701</v>
      </c>
      <c r="AD14" s="1169"/>
    </row>
    <row r="15" spans="1:30" ht="15.6" x14ac:dyDescent="0.3">
      <c r="A15" s="62" t="s">
        <v>606</v>
      </c>
      <c r="B15" s="379">
        <f t="shared" ref="B15:H15" si="2">B$8/B$7</f>
        <v>0.29576705311404694</v>
      </c>
      <c r="C15" s="379">
        <f t="shared" si="2"/>
        <v>0.74844333748443337</v>
      </c>
      <c r="D15" s="379">
        <f t="shared" si="2"/>
        <v>0.30463576158940397</v>
      </c>
      <c r="E15" s="379">
        <f t="shared" si="2"/>
        <v>0.46391061452513965</v>
      </c>
      <c r="F15" s="379">
        <f t="shared" si="2"/>
        <v>0.72967151319332257</v>
      </c>
      <c r="G15" s="379">
        <f t="shared" si="2"/>
        <v>0.25377643504531722</v>
      </c>
      <c r="H15" s="379">
        <f t="shared" si="2"/>
        <v>0.43651778329197682</v>
      </c>
      <c r="I15" s="379">
        <f>I$8/I$7</f>
        <v>0.70330237358101133</v>
      </c>
      <c r="J15" s="379">
        <f t="shared" ref="J15:O15" si="3">J$8/J$7</f>
        <v>0.18762321076540669</v>
      </c>
      <c r="K15" s="379">
        <f t="shared" si="3"/>
        <v>0.26108048511576626</v>
      </c>
      <c r="L15" s="379">
        <f t="shared" si="3"/>
        <v>0.63606861381548452</v>
      </c>
      <c r="M15" s="379">
        <f t="shared" si="3"/>
        <v>0.32201548281950293</v>
      </c>
      <c r="N15" s="379">
        <f t="shared" si="3"/>
        <v>0.39317226890756302</v>
      </c>
      <c r="O15" s="379">
        <f t="shared" si="3"/>
        <v>0.68278410840776105</v>
      </c>
      <c r="P15" s="379">
        <f>X$8/X$7</f>
        <v>0.26901121973623776</v>
      </c>
      <c r="Q15" s="901">
        <v>0.39500000000000002</v>
      </c>
      <c r="R15" s="901">
        <v>0.60399999999999998</v>
      </c>
      <c r="S15" s="1030">
        <v>0.60399999999999998</v>
      </c>
      <c r="T15" s="1030">
        <v>0.60399999999999998</v>
      </c>
      <c r="U15" s="379">
        <v>0.33200000000000002</v>
      </c>
      <c r="V15" s="1031">
        <v>0.33200000000000002</v>
      </c>
      <c r="W15" s="1031">
        <v>0.33200000000000002</v>
      </c>
      <c r="X15" s="379">
        <f>X$8/X$7</f>
        <v>0.26901121973623776</v>
      </c>
      <c r="Y15" s="379">
        <f t="shared" ref="Y15:AA15" si="4">Y$8/Y$7</f>
        <v>0.56634304207119746</v>
      </c>
      <c r="Z15" s="379">
        <f t="shared" si="4"/>
        <v>9.4885883347421804E-2</v>
      </c>
      <c r="AA15" s="379">
        <f t="shared" si="4"/>
        <v>0.1825922421948912</v>
      </c>
    </row>
    <row r="16" spans="1:30" x14ac:dyDescent="0.3">
      <c r="D16" s="380"/>
      <c r="E16" s="380"/>
      <c r="F16" s="380"/>
      <c r="G16" s="380"/>
      <c r="H16" s="380"/>
      <c r="I16" s="380"/>
      <c r="J16" s="380"/>
      <c r="K16" s="380"/>
      <c r="N16" t="s">
        <v>599</v>
      </c>
    </row>
    <row r="17" spans="1:11" x14ac:dyDescent="0.3">
      <c r="A17" s="21" t="s">
        <v>168</v>
      </c>
      <c r="D17" s="380"/>
      <c r="E17" s="380"/>
      <c r="F17" s="380"/>
      <c r="G17" s="380"/>
      <c r="H17" s="380"/>
      <c r="I17" s="380"/>
      <c r="J17" s="380"/>
      <c r="K17" s="380"/>
    </row>
    <row r="20" spans="1:11" ht="15" x14ac:dyDescent="0.3">
      <c r="A20" s="419" t="s">
        <v>611</v>
      </c>
      <c r="B20" s="418" t="s">
        <v>607</v>
      </c>
    </row>
    <row r="21" spans="1:11" ht="18" customHeight="1" x14ac:dyDescent="0.3">
      <c r="A21" s="416" t="s">
        <v>612</v>
      </c>
      <c r="B21" s="418" t="s">
        <v>608</v>
      </c>
    </row>
    <row r="22" spans="1:11" x14ac:dyDescent="0.3">
      <c r="A22" s="417"/>
      <c r="B22" s="418" t="s">
        <v>609</v>
      </c>
    </row>
    <row r="23" spans="1:11" ht="15" x14ac:dyDescent="0.3">
      <c r="A23" s="416" t="s">
        <v>613</v>
      </c>
      <c r="B23" s="418" t="s">
        <v>610</v>
      </c>
    </row>
    <row r="24" spans="1:11" ht="15" x14ac:dyDescent="0.3">
      <c r="A24" s="782" t="s">
        <v>781</v>
      </c>
    </row>
    <row r="28" spans="1:11" x14ac:dyDescent="0.3">
      <c r="F28" s="82"/>
    </row>
  </sheetData>
  <mergeCells count="8">
    <mergeCell ref="Y3:AA3"/>
    <mergeCell ref="V3:X3"/>
    <mergeCell ref="S3:U3"/>
    <mergeCell ref="C3:E3"/>
    <mergeCell ref="F3:H3"/>
    <mergeCell ref="I3:K3"/>
    <mergeCell ref="L3:N3"/>
    <mergeCell ref="O3:Q3"/>
  </mergeCells>
  <hyperlinks>
    <hyperlink ref="A17" location="Inhalt!A1" display="zum Inhalt" xr:uid="{00000000-0004-0000-0300-000000000000}"/>
  </hyperlinks>
  <pageMargins left="0.70866141732283472" right="0.70866141732283472" top="0.78740157480314965" bottom="0.78740157480314965" header="0.31496062992125984" footer="0.31496062992125984"/>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J39"/>
  <sheetViews>
    <sheetView zoomScaleNormal="100" workbookViewId="0">
      <pane xSplit="1" topLeftCell="AW1" activePane="topRight" state="frozen"/>
      <selection pane="topRight" activeCell="BJ11" sqref="BJ11:BJ28"/>
    </sheetView>
  </sheetViews>
  <sheetFormatPr baseColWidth="10" defaultRowHeight="14.4" x14ac:dyDescent="0.3"/>
  <cols>
    <col min="1" max="1" width="35.5546875" customWidth="1"/>
    <col min="4" max="4" width="11.44140625" style="165"/>
    <col min="9" max="9" width="14" customWidth="1"/>
    <col min="16" max="16" width="14.6640625" customWidth="1"/>
    <col min="22" max="22" width="11.44140625" customWidth="1"/>
  </cols>
  <sheetData>
    <row r="1" spans="1:62" ht="24.6" x14ac:dyDescent="0.4">
      <c r="B1" s="1196" t="s">
        <v>77</v>
      </c>
      <c r="C1" s="1196"/>
      <c r="D1" s="1196"/>
      <c r="E1" s="1196"/>
      <c r="F1" s="1196"/>
      <c r="G1" s="1196"/>
      <c r="H1" s="1196"/>
      <c r="I1" s="1196"/>
      <c r="J1" s="1196"/>
      <c r="K1" s="1196"/>
      <c r="L1" s="1196"/>
      <c r="M1" s="1196"/>
      <c r="N1" s="1196"/>
      <c r="O1" s="1196"/>
      <c r="P1" s="1196"/>
      <c r="Q1" s="1196"/>
      <c r="R1" s="1196"/>
      <c r="S1" s="1196"/>
    </row>
    <row r="2" spans="1:62" ht="53.25" customHeight="1" x14ac:dyDescent="0.4">
      <c r="A2" s="80"/>
    </row>
    <row r="3" spans="1:62" ht="17.399999999999999" x14ac:dyDescent="0.3">
      <c r="A3" s="18"/>
      <c r="B3" s="1200" t="s">
        <v>63</v>
      </c>
      <c r="C3" s="1201"/>
      <c r="D3" s="1201"/>
      <c r="E3" s="1201"/>
      <c r="F3" s="1201"/>
      <c r="G3" s="1202"/>
      <c r="H3" s="1203" t="s">
        <v>67</v>
      </c>
      <c r="I3" s="1204"/>
      <c r="J3" s="1204"/>
      <c r="K3" s="1204"/>
      <c r="L3" s="1204"/>
      <c r="M3" s="1205"/>
      <c r="N3" s="1200" t="s">
        <v>68</v>
      </c>
      <c r="O3" s="1211"/>
      <c r="P3" s="1211"/>
      <c r="Q3" s="1211"/>
      <c r="R3" s="1211"/>
      <c r="S3" s="1212"/>
      <c r="T3" s="1184" t="s">
        <v>290</v>
      </c>
      <c r="U3" s="1185"/>
      <c r="V3" s="1185"/>
      <c r="W3" s="1185"/>
      <c r="X3" s="1185"/>
      <c r="Y3" s="1186"/>
      <c r="Z3" s="1213" t="s">
        <v>645</v>
      </c>
      <c r="AA3" s="1214"/>
      <c r="AB3" s="1214"/>
      <c r="AC3" s="1214"/>
      <c r="AD3" s="1214"/>
      <c r="AE3" s="1215"/>
      <c r="AF3" s="1184" t="s">
        <v>727</v>
      </c>
      <c r="AG3" s="1185"/>
      <c r="AH3" s="1185"/>
      <c r="AI3" s="1185"/>
      <c r="AJ3" s="1185"/>
      <c r="AK3" s="1186"/>
      <c r="AL3" s="1184" t="s">
        <v>815</v>
      </c>
      <c r="AM3" s="1185"/>
      <c r="AN3" s="1185"/>
      <c r="AO3" s="1185"/>
      <c r="AP3" s="1185"/>
      <c r="AQ3" s="1186"/>
      <c r="AR3" s="1184" t="s">
        <v>878</v>
      </c>
      <c r="AS3" s="1185"/>
      <c r="AT3" s="1185"/>
      <c r="AU3" s="1185"/>
      <c r="AV3" s="1185"/>
      <c r="AW3" s="1186"/>
      <c r="AX3" s="1184" t="s">
        <v>941</v>
      </c>
      <c r="AY3" s="1185"/>
      <c r="AZ3" s="1185"/>
      <c r="BA3" s="1185"/>
      <c r="BB3" s="1185"/>
      <c r="BC3" s="1186"/>
      <c r="BD3" s="1184" t="s">
        <v>987</v>
      </c>
      <c r="BE3" s="1185"/>
      <c r="BF3" s="1185"/>
      <c r="BG3" s="1185"/>
      <c r="BH3" s="1185"/>
      <c r="BI3" s="1186"/>
    </row>
    <row r="4" spans="1:62" ht="15" thickBot="1" x14ac:dyDescent="0.35">
      <c r="A4" s="18"/>
      <c r="B4" s="1187" t="s">
        <v>37</v>
      </c>
      <c r="C4" s="1188"/>
      <c r="D4" s="166"/>
      <c r="E4" s="1189" t="s">
        <v>76</v>
      </c>
      <c r="F4" s="1190"/>
      <c r="G4" s="1191"/>
      <c r="H4" s="1206" t="s">
        <v>37</v>
      </c>
      <c r="I4" s="1207"/>
      <c r="J4" s="1208" t="s">
        <v>64</v>
      </c>
      <c r="K4" s="1209"/>
      <c r="L4" s="1209"/>
      <c r="M4" s="1210"/>
      <c r="N4" s="1187" t="s">
        <v>52</v>
      </c>
      <c r="O4" s="1188"/>
      <c r="P4" s="1189" t="s">
        <v>53</v>
      </c>
      <c r="Q4" s="1190"/>
      <c r="R4" s="1190"/>
      <c r="S4" s="1191"/>
      <c r="T4" s="1187" t="s">
        <v>52</v>
      </c>
      <c r="U4" s="1188"/>
      <c r="V4" s="1189" t="s">
        <v>291</v>
      </c>
      <c r="W4" s="1190"/>
      <c r="X4" s="1190"/>
      <c r="Y4" s="1191"/>
      <c r="Z4" s="1187" t="s">
        <v>52</v>
      </c>
      <c r="AA4" s="1188"/>
      <c r="AB4" s="1189" t="s">
        <v>646</v>
      </c>
      <c r="AC4" s="1190"/>
      <c r="AD4" s="1190"/>
      <c r="AE4" s="1191"/>
      <c r="AF4" s="1187" t="s">
        <v>52</v>
      </c>
      <c r="AG4" s="1188"/>
      <c r="AH4" s="1189" t="s">
        <v>729</v>
      </c>
      <c r="AI4" s="1190"/>
      <c r="AJ4" s="1190"/>
      <c r="AK4" s="1191"/>
      <c r="AL4" s="1187" t="s">
        <v>52</v>
      </c>
      <c r="AM4" s="1188"/>
      <c r="AN4" s="1189" t="s">
        <v>817</v>
      </c>
      <c r="AO4" s="1190"/>
      <c r="AP4" s="1190"/>
      <c r="AQ4" s="1191"/>
      <c r="AR4" s="1187" t="s">
        <v>52</v>
      </c>
      <c r="AS4" s="1188"/>
      <c r="AT4" s="1189" t="s">
        <v>879</v>
      </c>
      <c r="AU4" s="1190"/>
      <c r="AV4" s="1190"/>
      <c r="AW4" s="1191"/>
      <c r="AX4" s="1187" t="s">
        <v>52</v>
      </c>
      <c r="AY4" s="1188"/>
      <c r="AZ4" s="1189" t="s">
        <v>943</v>
      </c>
      <c r="BA4" s="1190"/>
      <c r="BB4" s="1190"/>
      <c r="BC4" s="1191"/>
      <c r="BD4" s="1187" t="s">
        <v>52</v>
      </c>
      <c r="BE4" s="1188"/>
      <c r="BF4" s="1189" t="s">
        <v>991</v>
      </c>
      <c r="BG4" s="1190"/>
      <c r="BH4" s="1190"/>
      <c r="BI4" s="1191"/>
    </row>
    <row r="5" spans="1:62" ht="15" thickBot="1" x14ac:dyDescent="0.35">
      <c r="A5" s="18"/>
      <c r="B5" s="1221" t="s">
        <v>218</v>
      </c>
      <c r="C5" s="1222"/>
      <c r="D5" s="1217" t="s">
        <v>55</v>
      </c>
      <c r="E5" s="1218"/>
      <c r="F5" s="1219" t="s">
        <v>979</v>
      </c>
      <c r="G5" s="1220"/>
      <c r="H5" s="1221" t="s">
        <v>65</v>
      </c>
      <c r="I5" s="1222"/>
      <c r="J5" s="1217" t="s">
        <v>55</v>
      </c>
      <c r="K5" s="1218"/>
      <c r="L5" s="1219" t="s">
        <v>979</v>
      </c>
      <c r="M5" s="1220"/>
      <c r="N5" s="1192" t="s">
        <v>54</v>
      </c>
      <c r="O5" s="1193"/>
      <c r="P5" s="1194" t="s">
        <v>55</v>
      </c>
      <c r="Q5" s="1193"/>
      <c r="R5" s="1194" t="s">
        <v>979</v>
      </c>
      <c r="S5" s="1195"/>
      <c r="T5" s="1192" t="s">
        <v>330</v>
      </c>
      <c r="U5" s="1193"/>
      <c r="V5" s="1194" t="s">
        <v>55</v>
      </c>
      <c r="W5" s="1193"/>
      <c r="X5" s="1194" t="s">
        <v>979</v>
      </c>
      <c r="Y5" s="1195"/>
      <c r="Z5" s="1192" t="s">
        <v>648</v>
      </c>
      <c r="AA5" s="1193"/>
      <c r="AB5" s="1194" t="s">
        <v>55</v>
      </c>
      <c r="AC5" s="1193"/>
      <c r="AD5" s="1194" t="s">
        <v>979</v>
      </c>
      <c r="AE5" s="1195"/>
      <c r="AF5" s="1192" t="s">
        <v>728</v>
      </c>
      <c r="AG5" s="1193"/>
      <c r="AH5" s="1194" t="s">
        <v>55</v>
      </c>
      <c r="AI5" s="1193"/>
      <c r="AJ5" s="1194" t="s">
        <v>979</v>
      </c>
      <c r="AK5" s="1195"/>
      <c r="AL5" s="1192" t="s">
        <v>814</v>
      </c>
      <c r="AM5" s="1193"/>
      <c r="AN5" s="1194" t="s">
        <v>55</v>
      </c>
      <c r="AO5" s="1193"/>
      <c r="AP5" s="1194" t="s">
        <v>979</v>
      </c>
      <c r="AQ5" s="1195"/>
      <c r="AR5" s="1192" t="s">
        <v>880</v>
      </c>
      <c r="AS5" s="1193"/>
      <c r="AT5" s="1194" t="s">
        <v>55</v>
      </c>
      <c r="AU5" s="1193"/>
      <c r="AV5" s="1194" t="s">
        <v>979</v>
      </c>
      <c r="AW5" s="1195"/>
      <c r="AX5" s="1192" t="s">
        <v>942</v>
      </c>
      <c r="AY5" s="1193"/>
      <c r="AZ5" s="1194" t="s">
        <v>55</v>
      </c>
      <c r="BA5" s="1193"/>
      <c r="BB5" s="1194" t="s">
        <v>979</v>
      </c>
      <c r="BC5" s="1195"/>
      <c r="BD5" s="1192" t="s">
        <v>988</v>
      </c>
      <c r="BE5" s="1193"/>
      <c r="BF5" s="1194" t="s">
        <v>55</v>
      </c>
      <c r="BG5" s="1193"/>
      <c r="BH5" s="1194" t="s">
        <v>979</v>
      </c>
      <c r="BI5" s="1195"/>
    </row>
    <row r="6" spans="1:62" ht="15" thickBot="1" x14ac:dyDescent="0.35">
      <c r="A6" s="18"/>
      <c r="B6" s="96" t="s">
        <v>38</v>
      </c>
      <c r="C6" s="97" t="s">
        <v>39</v>
      </c>
      <c r="D6" s="97" t="s">
        <v>38</v>
      </c>
      <c r="E6" s="97" t="s">
        <v>39</v>
      </c>
      <c r="F6" s="98" t="s">
        <v>38</v>
      </c>
      <c r="G6" s="99" t="s">
        <v>39</v>
      </c>
      <c r="H6" s="44" t="s">
        <v>38</v>
      </c>
      <c r="I6" s="45" t="s">
        <v>39</v>
      </c>
      <c r="J6" s="20" t="s">
        <v>38</v>
      </c>
      <c r="K6" s="45" t="s">
        <v>39</v>
      </c>
      <c r="L6" s="20" t="s">
        <v>38</v>
      </c>
      <c r="M6" s="46" t="s">
        <v>39</v>
      </c>
      <c r="N6" s="50" t="s">
        <v>38</v>
      </c>
      <c r="O6" s="51" t="s">
        <v>39</v>
      </c>
      <c r="P6" s="52" t="s">
        <v>38</v>
      </c>
      <c r="Q6" s="52" t="s">
        <v>39</v>
      </c>
      <c r="R6" s="52" t="s">
        <v>38</v>
      </c>
      <c r="S6" s="53" t="s">
        <v>39</v>
      </c>
      <c r="T6" s="50" t="s">
        <v>38</v>
      </c>
      <c r="U6" s="51" t="s">
        <v>39</v>
      </c>
      <c r="V6" s="52" t="s">
        <v>38</v>
      </c>
      <c r="W6" s="52" t="s">
        <v>39</v>
      </c>
      <c r="X6" s="52" t="s">
        <v>38</v>
      </c>
      <c r="Y6" s="53" t="s">
        <v>39</v>
      </c>
      <c r="Z6" s="50" t="s">
        <v>38</v>
      </c>
      <c r="AA6" s="51" t="s">
        <v>39</v>
      </c>
      <c r="AB6" s="52" t="s">
        <v>38</v>
      </c>
      <c r="AC6" s="52" t="s">
        <v>39</v>
      </c>
      <c r="AD6" s="52" t="s">
        <v>38</v>
      </c>
      <c r="AE6" s="53" t="s">
        <v>39</v>
      </c>
      <c r="AF6" s="50" t="s">
        <v>38</v>
      </c>
      <c r="AG6" s="51" t="s">
        <v>39</v>
      </c>
      <c r="AH6" s="52" t="s">
        <v>38</v>
      </c>
      <c r="AI6" s="52" t="s">
        <v>39</v>
      </c>
      <c r="AJ6" s="52" t="s">
        <v>38</v>
      </c>
      <c r="AK6" s="53" t="s">
        <v>39</v>
      </c>
      <c r="AL6" s="50" t="s">
        <v>38</v>
      </c>
      <c r="AM6" s="51" t="s">
        <v>39</v>
      </c>
      <c r="AN6" s="52" t="s">
        <v>38</v>
      </c>
      <c r="AO6" s="52" t="s">
        <v>39</v>
      </c>
      <c r="AP6" s="52" t="s">
        <v>38</v>
      </c>
      <c r="AQ6" s="53" t="s">
        <v>39</v>
      </c>
      <c r="AR6" s="50" t="s">
        <v>38</v>
      </c>
      <c r="AS6" s="51" t="s">
        <v>39</v>
      </c>
      <c r="AT6" s="52" t="s">
        <v>38</v>
      </c>
      <c r="AU6" s="52" t="s">
        <v>39</v>
      </c>
      <c r="AV6" s="52" t="s">
        <v>38</v>
      </c>
      <c r="AW6" s="53" t="s">
        <v>39</v>
      </c>
      <c r="AX6" s="50" t="s">
        <v>38</v>
      </c>
      <c r="AY6" s="51" t="s">
        <v>39</v>
      </c>
      <c r="AZ6" s="52" t="s">
        <v>38</v>
      </c>
      <c r="BA6" s="52" t="s">
        <v>39</v>
      </c>
      <c r="BB6" s="52" t="s">
        <v>38</v>
      </c>
      <c r="BC6" s="53" t="s">
        <v>39</v>
      </c>
      <c r="BD6" s="50" t="s">
        <v>38</v>
      </c>
      <c r="BE6" s="51" t="s">
        <v>39</v>
      </c>
      <c r="BF6" s="52" t="s">
        <v>38</v>
      </c>
      <c r="BG6" s="52" t="s">
        <v>39</v>
      </c>
      <c r="BH6" s="52" t="s">
        <v>38</v>
      </c>
      <c r="BI6" s="53" t="s">
        <v>39</v>
      </c>
    </row>
    <row r="7" spans="1:62" ht="15" thickTop="1" x14ac:dyDescent="0.3">
      <c r="A7" s="1177" t="s">
        <v>57</v>
      </c>
      <c r="B7" s="1178"/>
      <c r="C7" s="1178"/>
      <c r="D7" s="1178"/>
      <c r="E7" s="1178"/>
      <c r="F7" s="1178"/>
      <c r="G7" s="1178"/>
      <c r="H7" s="1178"/>
      <c r="I7" s="1178"/>
      <c r="J7" s="1178"/>
      <c r="K7" s="1178"/>
      <c r="L7" s="1178"/>
      <c r="M7" s="1178"/>
      <c r="N7" s="1178"/>
      <c r="O7" s="1178"/>
      <c r="P7" s="1178"/>
      <c r="Q7" s="1178"/>
      <c r="R7" s="1178"/>
      <c r="S7" s="1178"/>
      <c r="T7" s="1178"/>
      <c r="U7" s="1178"/>
      <c r="V7" s="1178"/>
      <c r="W7" s="1178"/>
      <c r="X7" s="1178"/>
      <c r="Y7" s="1178"/>
      <c r="Z7" s="1178"/>
      <c r="AA7" s="1178"/>
      <c r="AB7" s="1178"/>
      <c r="AC7" s="1178"/>
      <c r="AD7" s="1178"/>
      <c r="AE7" s="1179"/>
      <c r="AF7" s="1177"/>
      <c r="AG7" s="1178"/>
      <c r="AH7" s="1178"/>
      <c r="AI7" s="1178"/>
      <c r="AJ7" s="1178"/>
      <c r="AK7" s="1179"/>
      <c r="AL7" s="1177"/>
      <c r="AM7" s="1178"/>
      <c r="AN7" s="1178"/>
      <c r="AO7" s="1178"/>
      <c r="AP7" s="1178"/>
      <c r="AQ7" s="1179"/>
      <c r="AR7" s="1177"/>
      <c r="AS7" s="1178"/>
      <c r="AT7" s="1178"/>
      <c r="AU7" s="1178"/>
      <c r="AV7" s="1178"/>
      <c r="AW7" s="1179"/>
      <c r="AX7" s="1177"/>
      <c r="AY7" s="1178"/>
      <c r="AZ7" s="1178"/>
      <c r="BA7" s="1178"/>
      <c r="BB7" s="1178"/>
      <c r="BC7" s="1179"/>
      <c r="BD7" s="1177"/>
      <c r="BE7" s="1178"/>
      <c r="BF7" s="1178"/>
      <c r="BG7" s="1178"/>
      <c r="BH7" s="1178"/>
      <c r="BI7" s="1179"/>
    </row>
    <row r="8" spans="1:62" x14ac:dyDescent="0.3">
      <c r="A8" s="460" t="s">
        <v>40</v>
      </c>
      <c r="B8" s="461">
        <v>1825635</v>
      </c>
      <c r="C8" s="462">
        <v>89.2</v>
      </c>
      <c r="D8" s="463">
        <v>1825629</v>
      </c>
      <c r="E8" s="462">
        <v>89.3</v>
      </c>
      <c r="F8" s="464">
        <v>647</v>
      </c>
      <c r="G8" s="465">
        <v>32.299999999999997</v>
      </c>
      <c r="H8" s="466">
        <v>1830651</v>
      </c>
      <c r="I8" s="467">
        <v>89</v>
      </c>
      <c r="J8" s="467">
        <v>1830651</v>
      </c>
      <c r="K8" s="467">
        <v>89</v>
      </c>
      <c r="L8" s="467">
        <v>625</v>
      </c>
      <c r="M8" s="468">
        <v>31.2</v>
      </c>
      <c r="N8" s="461">
        <v>1834019</v>
      </c>
      <c r="O8" s="462">
        <v>88.9</v>
      </c>
      <c r="P8" s="467">
        <v>1834063</v>
      </c>
      <c r="Q8" s="462">
        <v>88.9</v>
      </c>
      <c r="R8" s="462">
        <v>610</v>
      </c>
      <c r="S8" s="465">
        <v>30.1</v>
      </c>
      <c r="T8" s="467">
        <v>1835259</v>
      </c>
      <c r="U8" s="469">
        <f>T8/$T$28*100</f>
        <v>88.665723287000148</v>
      </c>
      <c r="V8" s="470">
        <v>1835259.534</v>
      </c>
      <c r="W8" s="373">
        <f>V8/$V$28*100</f>
        <v>88.66564863425927</v>
      </c>
      <c r="X8" s="467">
        <v>1032</v>
      </c>
      <c r="Y8" s="471">
        <f>X8/$X$28*100</f>
        <v>29.913043478260871</v>
      </c>
      <c r="Z8" s="467">
        <v>1840583</v>
      </c>
      <c r="AA8" s="469">
        <v>88.5</v>
      </c>
      <c r="AB8" s="1077">
        <v>1840608</v>
      </c>
      <c r="AC8" s="456">
        <v>88.5</v>
      </c>
      <c r="AD8" s="467">
        <v>739</v>
      </c>
      <c r="AE8" s="471">
        <v>20.6</v>
      </c>
      <c r="AF8" s="461">
        <v>1849700</v>
      </c>
      <c r="AG8" s="635">
        <v>88.2</v>
      </c>
      <c r="AH8" s="467">
        <v>1849788</v>
      </c>
      <c r="AI8" s="456">
        <v>88.2</v>
      </c>
      <c r="AJ8" s="467">
        <v>927</v>
      </c>
      <c r="AK8" s="471">
        <v>25.7</v>
      </c>
      <c r="AL8" s="461">
        <v>1854679</v>
      </c>
      <c r="AM8" s="635">
        <v>88</v>
      </c>
      <c r="AN8" s="467">
        <v>1854680</v>
      </c>
      <c r="AO8" s="456">
        <v>88</v>
      </c>
      <c r="AP8" s="467">
        <v>1005</v>
      </c>
      <c r="AQ8" s="471">
        <v>27.1</v>
      </c>
      <c r="AR8" s="461">
        <v>1857881</v>
      </c>
      <c r="AS8" s="635">
        <v>87.7</v>
      </c>
      <c r="AT8" s="467">
        <v>1857579</v>
      </c>
      <c r="AU8" s="456">
        <v>87.7</v>
      </c>
      <c r="AV8" s="467">
        <v>1075</v>
      </c>
      <c r="AW8" s="471">
        <v>26.5</v>
      </c>
      <c r="AX8" s="461">
        <v>1857330</v>
      </c>
      <c r="AY8" s="998">
        <v>87.5</v>
      </c>
      <c r="AZ8" s="996">
        <v>1857330</v>
      </c>
      <c r="BA8" s="635">
        <v>87.5</v>
      </c>
      <c r="BB8" s="467">
        <v>1292</v>
      </c>
      <c r="BC8" s="471">
        <v>32.200000000000003</v>
      </c>
      <c r="BD8" s="461">
        <v>1858936</v>
      </c>
      <c r="BE8" s="1106">
        <v>87.31</v>
      </c>
      <c r="BF8" s="996">
        <v>1858936</v>
      </c>
      <c r="BG8" s="1106">
        <v>87.31</v>
      </c>
      <c r="BH8" s="831">
        <v>1316</v>
      </c>
      <c r="BI8" s="1118">
        <v>32.119999999999997</v>
      </c>
    </row>
    <row r="9" spans="1:62" x14ac:dyDescent="0.3">
      <c r="A9" s="48" t="s">
        <v>41</v>
      </c>
      <c r="B9" s="186">
        <v>176996</v>
      </c>
      <c r="C9" s="187">
        <v>8.6999999999999993</v>
      </c>
      <c r="D9" s="188">
        <v>176995</v>
      </c>
      <c r="E9" s="187">
        <v>8.6999999999999993</v>
      </c>
      <c r="F9" s="189">
        <v>520</v>
      </c>
      <c r="G9" s="201">
        <v>26</v>
      </c>
      <c r="H9" s="191">
        <v>181757</v>
      </c>
      <c r="I9" s="192">
        <v>8.8000000000000007</v>
      </c>
      <c r="J9" s="192">
        <v>181757</v>
      </c>
      <c r="K9" s="192">
        <v>8.8000000000000007</v>
      </c>
      <c r="L9" s="192">
        <v>555</v>
      </c>
      <c r="M9" s="193">
        <v>27.7</v>
      </c>
      <c r="N9" s="186">
        <v>185485</v>
      </c>
      <c r="O9" s="364">
        <v>9</v>
      </c>
      <c r="P9" s="192">
        <v>185489</v>
      </c>
      <c r="Q9" s="364">
        <v>9</v>
      </c>
      <c r="R9" s="187">
        <v>568</v>
      </c>
      <c r="S9" s="201">
        <v>28</v>
      </c>
      <c r="T9" s="362">
        <v>188648</v>
      </c>
      <c r="U9" s="469">
        <f>T9/$T$28*100</f>
        <v>9.1140331509863213</v>
      </c>
      <c r="V9" s="176">
        <v>188648.52799999996</v>
      </c>
      <c r="W9" s="373">
        <f>V9/$V$28*100</f>
        <v>9.1140483343857248</v>
      </c>
      <c r="X9" s="192">
        <v>1003</v>
      </c>
      <c r="Y9" s="471">
        <f>X9/$X$28*100</f>
        <v>29.072463768115941</v>
      </c>
      <c r="Z9" s="362">
        <v>192698</v>
      </c>
      <c r="AA9" s="366">
        <v>9.3000000000000007</v>
      </c>
      <c r="AB9" s="1078">
        <v>192687</v>
      </c>
      <c r="AC9" s="750">
        <v>9.3000000000000007</v>
      </c>
      <c r="AD9" s="192">
        <v>949</v>
      </c>
      <c r="AE9" s="201">
        <v>26.4</v>
      </c>
      <c r="AF9" s="369">
        <v>199228</v>
      </c>
      <c r="AG9" s="636">
        <v>9.5</v>
      </c>
      <c r="AH9" s="395">
        <v>199233</v>
      </c>
      <c r="AI9" s="404">
        <v>9.5</v>
      </c>
      <c r="AJ9" s="395">
        <v>1012</v>
      </c>
      <c r="AK9" s="399">
        <v>28.1</v>
      </c>
      <c r="AL9" s="369">
        <v>204255</v>
      </c>
      <c r="AM9" s="636">
        <v>9.6999999999999993</v>
      </c>
      <c r="AN9" s="395">
        <v>204254</v>
      </c>
      <c r="AO9" s="404">
        <v>9.6999999999999993</v>
      </c>
      <c r="AP9" s="395">
        <v>1124</v>
      </c>
      <c r="AQ9" s="399">
        <v>30.3</v>
      </c>
      <c r="AR9" s="369">
        <v>209813</v>
      </c>
      <c r="AS9" s="636">
        <v>9.9</v>
      </c>
      <c r="AT9" s="395">
        <v>209814</v>
      </c>
      <c r="AU9" s="404">
        <v>9.9</v>
      </c>
      <c r="AV9" s="395">
        <v>1176</v>
      </c>
      <c r="AW9" s="399">
        <v>29</v>
      </c>
      <c r="AX9" s="369">
        <v>214282</v>
      </c>
      <c r="AY9" s="398">
        <v>10.1</v>
      </c>
      <c r="AZ9" s="997">
        <v>214282</v>
      </c>
      <c r="BA9" s="636">
        <v>10.1</v>
      </c>
      <c r="BB9" s="395">
        <v>1057</v>
      </c>
      <c r="BC9" s="399">
        <v>26.3</v>
      </c>
      <c r="BD9" s="1112">
        <v>217990</v>
      </c>
      <c r="BE9" s="1113">
        <v>10.24</v>
      </c>
      <c r="BF9" s="997">
        <v>217990</v>
      </c>
      <c r="BG9" s="1106">
        <v>10.24</v>
      </c>
      <c r="BH9" s="1114">
        <v>1157</v>
      </c>
      <c r="BI9" s="1119">
        <v>28.24</v>
      </c>
    </row>
    <row r="10" spans="1:62" x14ac:dyDescent="0.3">
      <c r="A10" s="48" t="s">
        <v>42</v>
      </c>
      <c r="B10" s="186">
        <v>24872</v>
      </c>
      <c r="C10" s="187">
        <v>1.2</v>
      </c>
      <c r="D10" s="188">
        <v>24871</v>
      </c>
      <c r="E10" s="187">
        <v>1.2</v>
      </c>
      <c r="F10" s="189">
        <v>231</v>
      </c>
      <c r="G10" s="190">
        <v>11.5</v>
      </c>
      <c r="H10" s="191">
        <v>25668</v>
      </c>
      <c r="I10" s="192">
        <v>1.2</v>
      </c>
      <c r="J10" s="192">
        <v>25668</v>
      </c>
      <c r="K10" s="192">
        <v>1.3</v>
      </c>
      <c r="L10" s="192">
        <v>245</v>
      </c>
      <c r="M10" s="193">
        <v>12.2</v>
      </c>
      <c r="N10" s="186">
        <v>25565</v>
      </c>
      <c r="O10" s="187">
        <v>1.2</v>
      </c>
      <c r="P10" s="192">
        <v>25566</v>
      </c>
      <c r="Q10" s="187">
        <v>1.2</v>
      </c>
      <c r="R10" s="187">
        <v>277</v>
      </c>
      <c r="S10" s="190">
        <v>13.7</v>
      </c>
      <c r="T10" s="362">
        <v>26195</v>
      </c>
      <c r="U10" s="469">
        <f>T10/$T$28*100</f>
        <v>1.2655426953378073</v>
      </c>
      <c r="V10" s="176">
        <v>26195.409000000007</v>
      </c>
      <c r="W10" s="373">
        <f>V10/$V$28*100</f>
        <v>1.265561021313683</v>
      </c>
      <c r="X10" s="187">
        <v>416</v>
      </c>
      <c r="Y10" s="471">
        <f>X10/$X$28*100</f>
        <v>12.057971014492754</v>
      </c>
      <c r="Z10" s="362">
        <v>26902</v>
      </c>
      <c r="AA10" s="366">
        <v>1.3</v>
      </c>
      <c r="AB10" s="1078">
        <v>26905</v>
      </c>
      <c r="AC10" s="750">
        <v>1.3</v>
      </c>
      <c r="AD10" s="187">
        <v>490</v>
      </c>
      <c r="AE10" s="201">
        <v>13.7</v>
      </c>
      <c r="AF10" s="369">
        <v>27543</v>
      </c>
      <c r="AG10" s="636">
        <v>1.3</v>
      </c>
      <c r="AH10" s="395">
        <v>27536</v>
      </c>
      <c r="AI10" s="404">
        <v>1.3</v>
      </c>
      <c r="AJ10" s="395">
        <v>504</v>
      </c>
      <c r="AK10" s="399">
        <v>14</v>
      </c>
      <c r="AL10" s="369">
        <v>28310</v>
      </c>
      <c r="AM10" s="636">
        <v>1.3</v>
      </c>
      <c r="AN10" s="395">
        <v>28310</v>
      </c>
      <c r="AO10" s="404">
        <v>1.3</v>
      </c>
      <c r="AP10" s="395">
        <v>521</v>
      </c>
      <c r="AQ10" s="399">
        <v>14.1</v>
      </c>
      <c r="AR10" s="369">
        <v>29074</v>
      </c>
      <c r="AS10" s="636">
        <v>1.4</v>
      </c>
      <c r="AT10" s="395">
        <v>29075</v>
      </c>
      <c r="AU10" s="404">
        <v>1.4</v>
      </c>
      <c r="AV10" s="395">
        <v>525</v>
      </c>
      <c r="AW10" s="399">
        <v>13</v>
      </c>
      <c r="AX10" s="369">
        <v>29430</v>
      </c>
      <c r="AY10" s="398">
        <v>1.4</v>
      </c>
      <c r="AZ10" s="997">
        <v>29430</v>
      </c>
      <c r="BA10" s="636">
        <v>1.4</v>
      </c>
      <c r="BB10" s="395">
        <v>754</v>
      </c>
      <c r="BC10" s="399">
        <v>18.8</v>
      </c>
      <c r="BD10" s="1112">
        <v>29672</v>
      </c>
      <c r="BE10" s="1113">
        <v>1.39</v>
      </c>
      <c r="BF10" s="997">
        <v>29672</v>
      </c>
      <c r="BG10" s="1106">
        <v>1.39</v>
      </c>
      <c r="BH10" s="1114">
        <v>656</v>
      </c>
      <c r="BI10" s="1119">
        <v>16.010000000000002</v>
      </c>
    </row>
    <row r="11" spans="1:62" ht="15" thickBot="1" x14ac:dyDescent="0.35">
      <c r="A11" s="48" t="s">
        <v>43</v>
      </c>
      <c r="B11" s="186">
        <v>18036</v>
      </c>
      <c r="C11" s="187">
        <v>0.9</v>
      </c>
      <c r="D11" s="188">
        <v>18035</v>
      </c>
      <c r="E11" s="187">
        <v>0.9</v>
      </c>
      <c r="F11" s="189">
        <v>606</v>
      </c>
      <c r="G11" s="190">
        <v>30.2</v>
      </c>
      <c r="H11" s="191">
        <v>18567</v>
      </c>
      <c r="I11" s="192">
        <v>0.9</v>
      </c>
      <c r="J11" s="192">
        <v>18567</v>
      </c>
      <c r="K11" s="192">
        <v>0.9</v>
      </c>
      <c r="L11" s="192">
        <v>581</v>
      </c>
      <c r="M11" s="193">
        <v>29</v>
      </c>
      <c r="N11" s="186">
        <v>18770</v>
      </c>
      <c r="O11" s="187">
        <v>0.9</v>
      </c>
      <c r="P11" s="192">
        <v>18770</v>
      </c>
      <c r="Q11" s="187">
        <v>0.9</v>
      </c>
      <c r="R11" s="187">
        <v>571</v>
      </c>
      <c r="S11" s="190">
        <v>28.2</v>
      </c>
      <c r="T11" s="673">
        <v>19761</v>
      </c>
      <c r="U11" s="736">
        <f>T11/$T$28*100</f>
        <v>0.95470086667571707</v>
      </c>
      <c r="V11" s="671">
        <v>19761.873999999993</v>
      </c>
      <c r="W11" s="672">
        <f>V11/$V$28*100</f>
        <v>0.95474201004123671</v>
      </c>
      <c r="X11" s="679">
        <v>999</v>
      </c>
      <c r="Y11" s="695">
        <f>X11/$X$28*100</f>
        <v>28.956521739130437</v>
      </c>
      <c r="Z11" s="673">
        <v>20037</v>
      </c>
      <c r="AA11" s="721">
        <v>1</v>
      </c>
      <c r="AB11" s="1079">
        <v>20020</v>
      </c>
      <c r="AC11" s="700">
        <v>1</v>
      </c>
      <c r="AD11" s="679">
        <v>1411</v>
      </c>
      <c r="AE11" s="695">
        <v>39.299999999999997</v>
      </c>
      <c r="AF11" s="369">
        <v>20639</v>
      </c>
      <c r="AG11" s="636">
        <v>1</v>
      </c>
      <c r="AH11" s="395">
        <v>20552</v>
      </c>
      <c r="AI11" s="404">
        <v>1</v>
      </c>
      <c r="AJ11" s="395">
        <v>1158</v>
      </c>
      <c r="AK11" s="399">
        <v>32.200000000000003</v>
      </c>
      <c r="AL11" s="369">
        <v>21227</v>
      </c>
      <c r="AM11" s="636">
        <v>1</v>
      </c>
      <c r="AN11" s="395">
        <v>21226</v>
      </c>
      <c r="AO11" s="404">
        <v>1</v>
      </c>
      <c r="AP11" s="395">
        <v>1055</v>
      </c>
      <c r="AQ11" s="399">
        <v>28.5</v>
      </c>
      <c r="AR11" s="369">
        <v>21777</v>
      </c>
      <c r="AS11" s="636">
        <v>1</v>
      </c>
      <c r="AT11" s="395">
        <v>21777</v>
      </c>
      <c r="AU11" s="404">
        <v>1</v>
      </c>
      <c r="AV11" s="395">
        <v>1276</v>
      </c>
      <c r="AW11" s="399">
        <v>31.5</v>
      </c>
      <c r="AX11" s="369">
        <v>22313</v>
      </c>
      <c r="AY11" s="999">
        <v>1.1000000000000001</v>
      </c>
      <c r="AZ11" s="997">
        <v>22313</v>
      </c>
      <c r="BA11" s="636">
        <v>1.1000000000000001</v>
      </c>
      <c r="BB11" s="395">
        <v>916</v>
      </c>
      <c r="BC11" s="399">
        <v>22.8</v>
      </c>
      <c r="BD11" s="1112">
        <v>22603</v>
      </c>
      <c r="BE11" s="1107">
        <v>1.06</v>
      </c>
      <c r="BF11" s="997">
        <v>22603</v>
      </c>
      <c r="BG11" s="1106">
        <v>1.06</v>
      </c>
      <c r="BH11" s="1114">
        <v>968</v>
      </c>
      <c r="BI11" s="1120">
        <v>23.63</v>
      </c>
      <c r="BJ11" s="639"/>
    </row>
    <row r="12" spans="1:62" ht="15" thickBot="1" x14ac:dyDescent="0.35">
      <c r="A12" s="1197" t="s">
        <v>300</v>
      </c>
      <c r="B12" s="1198"/>
      <c r="C12" s="1198"/>
      <c r="D12" s="1198"/>
      <c r="E12" s="1198"/>
      <c r="F12" s="1198"/>
      <c r="G12" s="1198"/>
      <c r="H12" s="1198"/>
      <c r="I12" s="1198"/>
      <c r="J12" s="1198"/>
      <c r="K12" s="1198"/>
      <c r="L12" s="1198"/>
      <c r="M12" s="1198"/>
      <c r="N12" s="1198"/>
      <c r="O12" s="1198"/>
      <c r="P12" s="1198"/>
      <c r="Q12" s="1198"/>
      <c r="R12" s="1198"/>
      <c r="S12" s="1199"/>
      <c r="T12" s="722"/>
      <c r="U12" s="723"/>
      <c r="V12" s="681"/>
      <c r="W12" s="680"/>
      <c r="X12" s="681"/>
      <c r="Y12" s="724"/>
      <c r="Z12" s="722"/>
      <c r="AA12" s="723"/>
      <c r="AB12" s="681"/>
      <c r="AC12" s="680"/>
      <c r="AD12" s="681"/>
      <c r="AE12" s="724"/>
      <c r="AF12" s="1180"/>
      <c r="AG12" s="1181"/>
      <c r="AH12" s="1181"/>
      <c r="AI12" s="1181"/>
      <c r="AJ12" s="1181"/>
      <c r="AK12" s="1182"/>
      <c r="AL12" s="1180"/>
      <c r="AM12" s="1181"/>
      <c r="AN12" s="1181"/>
      <c r="AO12" s="1181"/>
      <c r="AP12" s="1181"/>
      <c r="AQ12" s="1182"/>
      <c r="AR12" s="1180"/>
      <c r="AS12" s="1181"/>
      <c r="AT12" s="1181"/>
      <c r="AU12" s="1181"/>
      <c r="AV12" s="1181"/>
      <c r="AW12" s="1182"/>
      <c r="AX12" s="1180"/>
      <c r="AY12" s="1181"/>
      <c r="AZ12" s="1181"/>
      <c r="BA12" s="1181"/>
      <c r="BB12" s="1181"/>
      <c r="BC12" s="1182"/>
      <c r="BD12" s="1180"/>
      <c r="BE12" s="1223"/>
      <c r="BF12" s="1223"/>
      <c r="BG12" s="1223"/>
      <c r="BH12" s="1223"/>
      <c r="BI12" s="1224"/>
    </row>
    <row r="13" spans="1:62" x14ac:dyDescent="0.3">
      <c r="A13" s="47" t="s">
        <v>58</v>
      </c>
      <c r="B13" s="177">
        <v>285550</v>
      </c>
      <c r="C13" s="198">
        <v>14</v>
      </c>
      <c r="D13" s="179">
        <v>285549</v>
      </c>
      <c r="E13" s="198">
        <v>14</v>
      </c>
      <c r="F13" s="180">
        <v>181</v>
      </c>
      <c r="G13" s="185">
        <v>9</v>
      </c>
      <c r="H13" s="182" t="s">
        <v>66</v>
      </c>
      <c r="I13" s="183">
        <v>14.1</v>
      </c>
      <c r="J13" s="183">
        <v>290449</v>
      </c>
      <c r="K13" s="183">
        <v>14.1</v>
      </c>
      <c r="L13" s="183">
        <v>210</v>
      </c>
      <c r="M13" s="184">
        <v>10.5</v>
      </c>
      <c r="N13" s="177">
        <v>293195</v>
      </c>
      <c r="O13" s="178">
        <v>14.2</v>
      </c>
      <c r="P13" s="183">
        <v>293202</v>
      </c>
      <c r="Q13" s="178">
        <v>14.2</v>
      </c>
      <c r="R13" s="178">
        <v>192</v>
      </c>
      <c r="S13" s="180">
        <v>9.5</v>
      </c>
      <c r="T13" s="726">
        <v>71382</v>
      </c>
      <c r="U13" s="729">
        <f>T13/$T$28*100</f>
        <v>3.4486340400306688</v>
      </c>
      <c r="V13" s="207">
        <v>71283</v>
      </c>
      <c r="W13" s="373">
        <f>V13/$V$28*100</f>
        <v>3.4438472131625519</v>
      </c>
      <c r="X13" s="178">
        <v>124</v>
      </c>
      <c r="Y13" s="682">
        <f>X13/$X$28*100</f>
        <v>3.5942028985507246</v>
      </c>
      <c r="Z13" s="177">
        <v>72917</v>
      </c>
      <c r="AA13" s="365">
        <v>3.5</v>
      </c>
      <c r="AB13" s="207">
        <v>72936</v>
      </c>
      <c r="AC13" s="373">
        <v>3.5</v>
      </c>
      <c r="AD13" s="178">
        <v>124</v>
      </c>
      <c r="AE13" s="185">
        <v>3.5</v>
      </c>
      <c r="AF13" s="739">
        <v>74037</v>
      </c>
      <c r="AG13" s="637">
        <v>3.5</v>
      </c>
      <c r="AH13" s="638">
        <v>74051</v>
      </c>
      <c r="AI13" s="640">
        <v>3.5</v>
      </c>
      <c r="AJ13" s="638">
        <v>113</v>
      </c>
      <c r="AK13" s="642">
        <v>3.1</v>
      </c>
      <c r="AL13" s="739">
        <v>73997</v>
      </c>
      <c r="AM13" s="637">
        <v>3.5</v>
      </c>
      <c r="AN13" s="638">
        <v>73997</v>
      </c>
      <c r="AO13" s="640">
        <v>3.5</v>
      </c>
      <c r="AP13" s="638">
        <v>135</v>
      </c>
      <c r="AQ13" s="642">
        <v>3.6</v>
      </c>
      <c r="AR13" s="739">
        <v>74664</v>
      </c>
      <c r="AS13" s="637">
        <v>3.5</v>
      </c>
      <c r="AT13" s="638">
        <v>74664</v>
      </c>
      <c r="AU13" s="640">
        <v>3.5</v>
      </c>
      <c r="AV13" s="638">
        <v>144</v>
      </c>
      <c r="AW13" s="642">
        <v>3.6</v>
      </c>
      <c r="AX13" s="739">
        <v>74981</v>
      </c>
      <c r="AY13" s="637">
        <v>3.5</v>
      </c>
      <c r="AZ13" s="1000">
        <v>74981</v>
      </c>
      <c r="BA13" s="637">
        <v>3.5</v>
      </c>
      <c r="BB13" s="638">
        <v>161</v>
      </c>
      <c r="BC13" s="642">
        <v>4</v>
      </c>
      <c r="BD13" s="1109">
        <v>75380</v>
      </c>
      <c r="BE13" s="1110">
        <v>3.54</v>
      </c>
      <c r="BF13" s="1111">
        <v>75380</v>
      </c>
      <c r="BG13" s="1106">
        <v>3.54</v>
      </c>
      <c r="BH13" s="1111">
        <v>235</v>
      </c>
      <c r="BI13" s="1121">
        <v>5.74</v>
      </c>
    </row>
    <row r="14" spans="1:62" x14ac:dyDescent="0.3">
      <c r="A14" s="48" t="s">
        <v>45</v>
      </c>
      <c r="B14" s="186">
        <v>189505</v>
      </c>
      <c r="C14" s="187">
        <v>9.3000000000000007</v>
      </c>
      <c r="D14" s="188">
        <v>189504</v>
      </c>
      <c r="E14" s="187">
        <v>9.3000000000000007</v>
      </c>
      <c r="F14" s="189">
        <v>395</v>
      </c>
      <c r="G14" s="190">
        <v>19.7</v>
      </c>
      <c r="H14" s="191">
        <v>187487</v>
      </c>
      <c r="I14" s="192">
        <v>9.1</v>
      </c>
      <c r="J14" s="192">
        <v>187487</v>
      </c>
      <c r="K14" s="192">
        <v>9.1</v>
      </c>
      <c r="L14" s="192">
        <v>430</v>
      </c>
      <c r="M14" s="193">
        <v>21.4</v>
      </c>
      <c r="N14" s="186">
        <v>185302</v>
      </c>
      <c r="O14" s="364">
        <v>9</v>
      </c>
      <c r="P14" s="192">
        <v>185306</v>
      </c>
      <c r="Q14" s="364">
        <v>9</v>
      </c>
      <c r="R14" s="187">
        <v>405</v>
      </c>
      <c r="S14" s="378">
        <v>20</v>
      </c>
      <c r="T14" s="727">
        <v>182882</v>
      </c>
      <c r="U14" s="730">
        <f t="shared" ref="U14:U21" si="0">T14/$T$28*100</f>
        <v>8.8354639896456924</v>
      </c>
      <c r="V14" s="176">
        <v>182882.96399999969</v>
      </c>
      <c r="W14" s="373">
        <f t="shared" ref="W14:W21" si="1">V14/$V$28*100</f>
        <v>8.8355005528149242</v>
      </c>
      <c r="X14" s="187">
        <v>782</v>
      </c>
      <c r="Y14" s="399">
        <f t="shared" ref="Y14:Y21" si="2">X14/$X$28*100</f>
        <v>22.666666666666664</v>
      </c>
      <c r="Z14" s="369">
        <v>180733</v>
      </c>
      <c r="AA14" s="366">
        <v>8.6999999999999993</v>
      </c>
      <c r="AB14" s="176">
        <v>180697</v>
      </c>
      <c r="AC14" s="200">
        <v>8.6999999999999993</v>
      </c>
      <c r="AD14" s="187">
        <v>749</v>
      </c>
      <c r="AE14" s="201">
        <v>20.9</v>
      </c>
      <c r="AF14" s="369">
        <v>179079</v>
      </c>
      <c r="AG14" s="636">
        <v>8.5</v>
      </c>
      <c r="AH14" s="395">
        <v>179075</v>
      </c>
      <c r="AI14" s="404">
        <v>8.5</v>
      </c>
      <c r="AJ14" s="395">
        <v>733</v>
      </c>
      <c r="AK14" s="399">
        <v>20.399999999999999</v>
      </c>
      <c r="AL14" s="369">
        <v>176913</v>
      </c>
      <c r="AM14" s="636">
        <v>8.4</v>
      </c>
      <c r="AN14" s="395">
        <v>176913</v>
      </c>
      <c r="AO14" s="404">
        <v>8.4</v>
      </c>
      <c r="AP14" s="395">
        <v>684</v>
      </c>
      <c r="AQ14" s="399">
        <v>18.5</v>
      </c>
      <c r="AR14" s="369">
        <v>174896</v>
      </c>
      <c r="AS14" s="636">
        <v>8.3000000000000007</v>
      </c>
      <c r="AT14" s="395">
        <v>174895</v>
      </c>
      <c r="AU14" s="404">
        <v>8.3000000000000007</v>
      </c>
      <c r="AV14" s="395">
        <v>737</v>
      </c>
      <c r="AW14" s="399">
        <v>18.2</v>
      </c>
      <c r="AX14" s="369">
        <v>172706</v>
      </c>
      <c r="AY14" s="1001">
        <v>8.1</v>
      </c>
      <c r="AZ14" s="997">
        <v>172706</v>
      </c>
      <c r="BA14" s="636">
        <v>8.1</v>
      </c>
      <c r="BB14" s="395">
        <v>810</v>
      </c>
      <c r="BC14" s="399">
        <v>20.2</v>
      </c>
      <c r="BD14" s="1112">
        <v>170286</v>
      </c>
      <c r="BE14" s="1113">
        <v>8</v>
      </c>
      <c r="BF14" s="1114">
        <v>170286</v>
      </c>
      <c r="BG14" s="1106">
        <v>8</v>
      </c>
      <c r="BH14" s="1114">
        <v>1042</v>
      </c>
      <c r="BI14" s="1119">
        <v>25.43</v>
      </c>
    </row>
    <row r="15" spans="1:62" x14ac:dyDescent="0.3">
      <c r="A15" s="48" t="s">
        <v>296</v>
      </c>
      <c r="B15" s="186"/>
      <c r="C15" s="187"/>
      <c r="D15" s="188"/>
      <c r="E15" s="187"/>
      <c r="F15" s="189"/>
      <c r="G15" s="190"/>
      <c r="H15" s="191"/>
      <c r="I15" s="192"/>
      <c r="J15" s="192"/>
      <c r="K15" s="192"/>
      <c r="L15" s="192"/>
      <c r="M15" s="193"/>
      <c r="N15" s="186"/>
      <c r="O15" s="187"/>
      <c r="P15" s="187"/>
      <c r="Q15" s="173"/>
      <c r="R15" s="173"/>
      <c r="S15" s="368"/>
      <c r="T15" s="727">
        <v>223241</v>
      </c>
      <c r="U15" s="730">
        <f t="shared" si="0"/>
        <v>10.78530318190141</v>
      </c>
      <c r="V15" s="176">
        <v>223241.14000000007</v>
      </c>
      <c r="W15" s="373">
        <f t="shared" si="1"/>
        <v>10.78529772669825</v>
      </c>
      <c r="X15" s="187">
        <v>207</v>
      </c>
      <c r="Y15" s="399">
        <f t="shared" si="2"/>
        <v>6</v>
      </c>
      <c r="Z15" s="369">
        <v>224313</v>
      </c>
      <c r="AA15" s="366">
        <v>10.8</v>
      </c>
      <c r="AB15" s="176">
        <v>224330</v>
      </c>
      <c r="AC15" s="200">
        <v>10.8</v>
      </c>
      <c r="AD15" s="187">
        <v>145</v>
      </c>
      <c r="AE15" s="201">
        <v>4</v>
      </c>
      <c r="AF15" s="369">
        <v>225654</v>
      </c>
      <c r="AG15" s="636">
        <v>10.8</v>
      </c>
      <c r="AH15" s="395">
        <v>225654</v>
      </c>
      <c r="AI15" s="404">
        <v>10.8</v>
      </c>
      <c r="AJ15" s="395">
        <v>177</v>
      </c>
      <c r="AK15" s="399">
        <v>4.9000000000000004</v>
      </c>
      <c r="AL15" s="369">
        <v>227489</v>
      </c>
      <c r="AM15" s="636">
        <v>10.8</v>
      </c>
      <c r="AN15" s="395">
        <v>227489</v>
      </c>
      <c r="AO15" s="404">
        <v>10.8</v>
      </c>
      <c r="AP15" s="395">
        <v>164</v>
      </c>
      <c r="AQ15" s="399">
        <v>4.4000000000000004</v>
      </c>
      <c r="AR15" s="369">
        <v>229018</v>
      </c>
      <c r="AS15" s="636">
        <v>10.8</v>
      </c>
      <c r="AT15" s="395">
        <v>229019</v>
      </c>
      <c r="AU15" s="404">
        <v>10.8</v>
      </c>
      <c r="AV15" s="395">
        <v>167</v>
      </c>
      <c r="AW15" s="399">
        <v>4.0999999999999996</v>
      </c>
      <c r="AX15" s="369">
        <v>230653</v>
      </c>
      <c r="AY15" s="1001">
        <v>10.9</v>
      </c>
      <c r="AZ15" s="997">
        <v>230653</v>
      </c>
      <c r="BA15" s="636">
        <v>10.9</v>
      </c>
      <c r="BB15" s="395">
        <v>219</v>
      </c>
      <c r="BC15" s="399">
        <v>5.5</v>
      </c>
      <c r="BD15" s="1112">
        <v>232637</v>
      </c>
      <c r="BE15" s="1113">
        <v>10.93</v>
      </c>
      <c r="BF15" s="1114">
        <v>232637</v>
      </c>
      <c r="BG15" s="1106">
        <v>10.93</v>
      </c>
      <c r="BH15" s="1114">
        <v>234</v>
      </c>
      <c r="BI15" s="1119">
        <v>5.71</v>
      </c>
    </row>
    <row r="16" spans="1:62" x14ac:dyDescent="0.3">
      <c r="A16" s="48" t="s">
        <v>46</v>
      </c>
      <c r="B16" s="186">
        <v>427654</v>
      </c>
      <c r="C16" s="187">
        <v>20.9</v>
      </c>
      <c r="D16" s="188">
        <v>427652</v>
      </c>
      <c r="E16" s="187">
        <v>20.9</v>
      </c>
      <c r="F16" s="189">
        <v>281</v>
      </c>
      <c r="G16" s="201">
        <v>14</v>
      </c>
      <c r="H16" s="191">
        <v>426010</v>
      </c>
      <c r="I16" s="192">
        <v>20.7</v>
      </c>
      <c r="J16" s="192">
        <v>426010</v>
      </c>
      <c r="K16" s="192">
        <v>20.7</v>
      </c>
      <c r="L16" s="192">
        <v>281</v>
      </c>
      <c r="M16" s="193">
        <v>14</v>
      </c>
      <c r="N16" s="186">
        <v>422018</v>
      </c>
      <c r="O16" s="187">
        <v>20.5</v>
      </c>
      <c r="P16" s="192">
        <v>422028</v>
      </c>
      <c r="Q16" s="187">
        <v>20.399999999999999</v>
      </c>
      <c r="R16" s="187">
        <v>283</v>
      </c>
      <c r="S16" s="378">
        <v>14</v>
      </c>
      <c r="T16" s="727">
        <v>418104</v>
      </c>
      <c r="U16" s="730">
        <f t="shared" si="0"/>
        <v>20.199597751155512</v>
      </c>
      <c r="V16" s="176">
        <v>418104.29400000017</v>
      </c>
      <c r="W16" s="373">
        <f t="shared" si="1"/>
        <v>20.199589070370173</v>
      </c>
      <c r="X16" s="187">
        <v>427</v>
      </c>
      <c r="Y16" s="399">
        <f t="shared" si="2"/>
        <v>12.376811594202898</v>
      </c>
      <c r="Z16" s="369">
        <v>416279</v>
      </c>
      <c r="AA16" s="366">
        <v>20</v>
      </c>
      <c r="AB16" s="176">
        <v>416229</v>
      </c>
      <c r="AC16" s="200">
        <v>20</v>
      </c>
      <c r="AD16" s="187">
        <v>385</v>
      </c>
      <c r="AE16" s="201">
        <v>10.7</v>
      </c>
      <c r="AF16" s="369">
        <v>416366</v>
      </c>
      <c r="AG16" s="636">
        <v>19.899999999999999</v>
      </c>
      <c r="AH16" s="395">
        <v>416306</v>
      </c>
      <c r="AI16" s="404">
        <v>19.899999999999999</v>
      </c>
      <c r="AJ16" s="395">
        <v>397</v>
      </c>
      <c r="AK16" s="399">
        <v>11</v>
      </c>
      <c r="AL16" s="369">
        <v>415082</v>
      </c>
      <c r="AM16" s="636">
        <v>19.7</v>
      </c>
      <c r="AN16" s="395">
        <v>415082</v>
      </c>
      <c r="AO16" s="404">
        <v>19.7</v>
      </c>
      <c r="AP16" s="395">
        <v>382</v>
      </c>
      <c r="AQ16" s="399">
        <v>10.3</v>
      </c>
      <c r="AR16" s="369">
        <v>412992</v>
      </c>
      <c r="AS16" s="636">
        <v>19.5</v>
      </c>
      <c r="AT16" s="395">
        <v>412991</v>
      </c>
      <c r="AU16" s="404">
        <v>19.5</v>
      </c>
      <c r="AV16" s="395">
        <v>415</v>
      </c>
      <c r="AW16" s="399">
        <v>10.199999999999999</v>
      </c>
      <c r="AX16" s="369">
        <v>408946</v>
      </c>
      <c r="AY16" s="1001">
        <v>19.3</v>
      </c>
      <c r="AZ16" s="997">
        <v>408946</v>
      </c>
      <c r="BA16" s="636">
        <v>19.3</v>
      </c>
      <c r="BB16" s="395">
        <v>515</v>
      </c>
      <c r="BC16" s="399">
        <v>12.8</v>
      </c>
      <c r="BD16" s="1112">
        <v>405368</v>
      </c>
      <c r="BE16" s="1113">
        <v>19.04</v>
      </c>
      <c r="BF16" s="1114">
        <v>405368</v>
      </c>
      <c r="BG16" s="1106">
        <v>19.04</v>
      </c>
      <c r="BH16" s="1114">
        <v>517</v>
      </c>
      <c r="BI16" s="1119">
        <v>12.62</v>
      </c>
    </row>
    <row r="17" spans="1:62" x14ac:dyDescent="0.3">
      <c r="A17" s="48" t="s">
        <v>47</v>
      </c>
      <c r="B17" s="186">
        <v>412558</v>
      </c>
      <c r="C17" s="187">
        <v>20.2</v>
      </c>
      <c r="D17" s="188">
        <v>412556</v>
      </c>
      <c r="E17" s="187">
        <v>20.2</v>
      </c>
      <c r="F17" s="189">
        <v>327</v>
      </c>
      <c r="G17" s="190">
        <v>16.3</v>
      </c>
      <c r="H17" s="191">
        <v>420112</v>
      </c>
      <c r="I17" s="192">
        <v>20.399999999999999</v>
      </c>
      <c r="J17" s="192">
        <v>420112</v>
      </c>
      <c r="K17" s="192">
        <v>20.399999999999999</v>
      </c>
      <c r="L17" s="192">
        <v>309</v>
      </c>
      <c r="M17" s="193">
        <v>15.4</v>
      </c>
      <c r="N17" s="186">
        <v>428437</v>
      </c>
      <c r="O17" s="187">
        <v>20.8</v>
      </c>
      <c r="P17" s="192">
        <v>428447</v>
      </c>
      <c r="Q17" s="187">
        <v>20.8</v>
      </c>
      <c r="R17" s="187">
        <v>360</v>
      </c>
      <c r="S17" s="367">
        <v>17.8</v>
      </c>
      <c r="T17" s="727">
        <v>433299</v>
      </c>
      <c r="U17" s="730">
        <f t="shared" si="0"/>
        <v>20.933704307966273</v>
      </c>
      <c r="V17" s="176">
        <v>433299.3279999998</v>
      </c>
      <c r="W17" s="373">
        <f t="shared" si="1"/>
        <v>20.933696438112957</v>
      </c>
      <c r="X17" s="187">
        <v>523</v>
      </c>
      <c r="Y17" s="399">
        <f t="shared" si="2"/>
        <v>15.159420289855072</v>
      </c>
      <c r="Z17" s="369">
        <v>439197</v>
      </c>
      <c r="AA17" s="366">
        <v>21.1</v>
      </c>
      <c r="AB17" s="176">
        <v>139217</v>
      </c>
      <c r="AC17" s="200">
        <v>21.1</v>
      </c>
      <c r="AD17" s="187">
        <v>558</v>
      </c>
      <c r="AE17" s="201">
        <v>15.6</v>
      </c>
      <c r="AF17" s="369">
        <v>446149</v>
      </c>
      <c r="AG17" s="636">
        <v>21.3</v>
      </c>
      <c r="AH17" s="395">
        <v>446176</v>
      </c>
      <c r="AI17" s="404">
        <v>21.3</v>
      </c>
      <c r="AJ17" s="395">
        <v>549</v>
      </c>
      <c r="AK17" s="399">
        <v>15.3</v>
      </c>
      <c r="AL17" s="369">
        <v>450967</v>
      </c>
      <c r="AM17" s="636">
        <v>21.4</v>
      </c>
      <c r="AN17" s="395">
        <v>450966</v>
      </c>
      <c r="AO17" s="404">
        <v>21.4</v>
      </c>
      <c r="AP17" s="395">
        <v>579</v>
      </c>
      <c r="AQ17" s="399">
        <v>15.6</v>
      </c>
      <c r="AR17" s="369">
        <v>457389</v>
      </c>
      <c r="AS17" s="636">
        <v>21.6</v>
      </c>
      <c r="AT17" s="395">
        <v>457390</v>
      </c>
      <c r="AU17" s="404">
        <v>21.6</v>
      </c>
      <c r="AV17" s="395">
        <v>592</v>
      </c>
      <c r="AW17" s="399">
        <v>14.6</v>
      </c>
      <c r="AX17" s="369">
        <v>461461</v>
      </c>
      <c r="AY17" s="1001">
        <v>21.7</v>
      </c>
      <c r="AZ17" s="997">
        <v>461461</v>
      </c>
      <c r="BA17" s="636">
        <v>21.7</v>
      </c>
      <c r="BB17" s="395">
        <v>648</v>
      </c>
      <c r="BC17" s="399">
        <v>16.100000000000001</v>
      </c>
      <c r="BD17" s="1112">
        <v>465256</v>
      </c>
      <c r="BE17" s="1113">
        <v>21.85</v>
      </c>
      <c r="BF17" s="1114">
        <v>465256</v>
      </c>
      <c r="BG17" s="1106">
        <v>21.85</v>
      </c>
      <c r="BH17" s="1114">
        <v>660</v>
      </c>
      <c r="BI17" s="1119">
        <v>16.11</v>
      </c>
    </row>
    <row r="18" spans="1:62" x14ac:dyDescent="0.3">
      <c r="A18" s="48" t="s">
        <v>48</v>
      </c>
      <c r="B18" s="186">
        <v>596267</v>
      </c>
      <c r="C18" s="187">
        <v>29.1</v>
      </c>
      <c r="D18" s="188">
        <v>596264</v>
      </c>
      <c r="E18" s="187">
        <v>29.2</v>
      </c>
      <c r="F18" s="189">
        <v>292</v>
      </c>
      <c r="G18" s="190">
        <v>14.6</v>
      </c>
      <c r="H18" s="191">
        <v>597471</v>
      </c>
      <c r="I18" s="192">
        <v>29.1</v>
      </c>
      <c r="J18" s="192">
        <v>597471</v>
      </c>
      <c r="K18" s="192">
        <v>29.1</v>
      </c>
      <c r="L18" s="192">
        <v>375</v>
      </c>
      <c r="M18" s="193">
        <v>18.7</v>
      </c>
      <c r="N18" s="186">
        <v>600027</v>
      </c>
      <c r="O18" s="187">
        <v>29.1</v>
      </c>
      <c r="P18" s="192">
        <v>600041</v>
      </c>
      <c r="Q18" s="187">
        <v>29.1</v>
      </c>
      <c r="R18" s="187">
        <v>348</v>
      </c>
      <c r="S18" s="367">
        <v>17.2</v>
      </c>
      <c r="T18" s="728"/>
      <c r="U18" s="731"/>
      <c r="V18" s="197"/>
      <c r="W18" s="373">
        <f t="shared" si="1"/>
        <v>0</v>
      </c>
      <c r="X18" s="173"/>
      <c r="Y18" s="399">
        <f t="shared" si="2"/>
        <v>0</v>
      </c>
      <c r="Z18" s="370"/>
      <c r="AA18" s="366"/>
      <c r="AB18" s="197"/>
      <c r="AC18" s="209"/>
      <c r="AD18" s="173"/>
      <c r="AE18" s="210"/>
      <c r="AF18" s="369"/>
      <c r="AG18" s="636"/>
      <c r="AH18" s="639"/>
      <c r="AI18" s="641"/>
      <c r="AJ18" s="395"/>
      <c r="AK18" s="668"/>
      <c r="AN18" s="639"/>
      <c r="AO18" s="837"/>
      <c r="AQ18" s="836"/>
      <c r="AS18" s="905"/>
      <c r="AT18" s="639"/>
      <c r="AU18" s="837"/>
      <c r="AV18" s="906"/>
      <c r="AW18" s="836"/>
      <c r="AX18" s="1003"/>
      <c r="AY18" s="1004"/>
      <c r="AZ18" s="1005"/>
      <c r="BA18" s="1004"/>
      <c r="BB18" s="978"/>
      <c r="BC18" s="1006"/>
      <c r="BD18" s="1115"/>
      <c r="BE18" s="1113"/>
      <c r="BF18" s="19"/>
      <c r="BG18" s="1106"/>
      <c r="BH18" s="1116"/>
      <c r="BI18" s="1119"/>
    </row>
    <row r="19" spans="1:62" x14ac:dyDescent="0.3">
      <c r="A19" s="48" t="s">
        <v>298</v>
      </c>
      <c r="B19" s="186"/>
      <c r="C19" s="187"/>
      <c r="D19" s="188"/>
      <c r="E19" s="187"/>
      <c r="F19" s="189"/>
      <c r="G19" s="190"/>
      <c r="H19" s="191"/>
      <c r="I19" s="192"/>
      <c r="J19" s="192"/>
      <c r="K19" s="192"/>
      <c r="L19" s="192"/>
      <c r="M19" s="193"/>
      <c r="N19" s="186"/>
      <c r="O19" s="187"/>
      <c r="P19" s="187"/>
      <c r="Q19" s="173"/>
      <c r="R19" s="173"/>
      <c r="S19" s="368"/>
      <c r="T19" s="727">
        <v>387121</v>
      </c>
      <c r="U19" s="730">
        <f t="shared" si="0"/>
        <v>18.702735398429752</v>
      </c>
      <c r="V19" s="176">
        <v>387121.27400000044</v>
      </c>
      <c r="W19" s="373">
        <f t="shared" si="1"/>
        <v>18.70272744722919</v>
      </c>
      <c r="X19" s="187">
        <v>470</v>
      </c>
      <c r="Y19" s="399">
        <f t="shared" si="2"/>
        <v>13.623188405797102</v>
      </c>
      <c r="Z19" s="369">
        <v>390530</v>
      </c>
      <c r="AA19" s="366">
        <v>18.8</v>
      </c>
      <c r="AB19" s="176">
        <v>390555</v>
      </c>
      <c r="AC19" s="200">
        <v>18.8</v>
      </c>
      <c r="AD19" s="187">
        <v>401</v>
      </c>
      <c r="AE19" s="201">
        <v>11.2</v>
      </c>
      <c r="AF19" s="369">
        <v>397900</v>
      </c>
      <c r="AG19" s="636">
        <v>19</v>
      </c>
      <c r="AH19" s="395">
        <v>397921</v>
      </c>
      <c r="AI19" s="404">
        <v>19</v>
      </c>
      <c r="AJ19" s="395">
        <v>435</v>
      </c>
      <c r="AK19" s="399">
        <v>12.1</v>
      </c>
      <c r="AL19" s="369">
        <v>402518</v>
      </c>
      <c r="AM19" s="636">
        <v>19.100000000000001</v>
      </c>
      <c r="AN19" s="395">
        <v>402518</v>
      </c>
      <c r="AO19" s="641">
        <v>19.100000000000001</v>
      </c>
      <c r="AP19" s="395">
        <v>425</v>
      </c>
      <c r="AQ19" s="668">
        <v>11.5</v>
      </c>
      <c r="AR19" s="369">
        <v>407354</v>
      </c>
      <c r="AS19" s="636">
        <v>19.2</v>
      </c>
      <c r="AT19" s="395">
        <v>407354</v>
      </c>
      <c r="AU19" s="641">
        <v>19.2</v>
      </c>
      <c r="AV19" s="395">
        <v>486</v>
      </c>
      <c r="AW19" s="668">
        <v>12</v>
      </c>
      <c r="AX19" s="186">
        <v>411732</v>
      </c>
      <c r="AY19" s="1001">
        <v>19.399999999999999</v>
      </c>
      <c r="AZ19" s="997">
        <v>411732</v>
      </c>
      <c r="BA19" s="1001">
        <v>19.399999999999999</v>
      </c>
      <c r="BB19" s="395">
        <v>532</v>
      </c>
      <c r="BC19" s="1007">
        <v>13.2</v>
      </c>
      <c r="BD19" s="1112">
        <v>416449</v>
      </c>
      <c r="BE19" s="1113">
        <v>19.559999999999999</v>
      </c>
      <c r="BF19" s="1114">
        <v>416449</v>
      </c>
      <c r="BG19" s="1106">
        <v>19.559999999999999</v>
      </c>
      <c r="BH19" s="1114">
        <v>512</v>
      </c>
      <c r="BI19" s="1119">
        <v>12.5</v>
      </c>
    </row>
    <row r="20" spans="1:62" x14ac:dyDescent="0.3">
      <c r="A20" s="48" t="s">
        <v>297</v>
      </c>
      <c r="B20" s="186"/>
      <c r="C20" s="187"/>
      <c r="D20" s="188"/>
      <c r="E20" s="187"/>
      <c r="F20" s="189"/>
      <c r="G20" s="190"/>
      <c r="H20" s="191"/>
      <c r="I20" s="192"/>
      <c r="J20" s="192"/>
      <c r="K20" s="192"/>
      <c r="L20" s="192"/>
      <c r="M20" s="193"/>
      <c r="N20" s="186"/>
      <c r="O20" s="187"/>
      <c r="P20" s="187"/>
      <c r="Q20" s="173"/>
      <c r="R20" s="173"/>
      <c r="S20" s="368"/>
      <c r="T20" s="727">
        <v>221986</v>
      </c>
      <c r="U20" s="730">
        <f t="shared" si="0"/>
        <v>10.724671149733098</v>
      </c>
      <c r="V20" s="176">
        <v>221986.12499999988</v>
      </c>
      <c r="W20" s="373">
        <f t="shared" si="1"/>
        <v>10.724665038536587</v>
      </c>
      <c r="X20" s="187">
        <v>435</v>
      </c>
      <c r="Y20" s="399">
        <f t="shared" si="2"/>
        <v>12.608695652173912</v>
      </c>
      <c r="Z20" s="369">
        <v>223840</v>
      </c>
      <c r="AA20" s="366">
        <v>10.8</v>
      </c>
      <c r="AB20" s="176">
        <v>223849</v>
      </c>
      <c r="AC20" s="200">
        <v>10.8</v>
      </c>
      <c r="AD20" s="187">
        <v>651</v>
      </c>
      <c r="AE20" s="194">
        <v>18.100000000000001</v>
      </c>
      <c r="AF20" s="369">
        <v>225846</v>
      </c>
      <c r="AG20" s="636">
        <v>10.8</v>
      </c>
      <c r="AH20" s="395">
        <v>225844</v>
      </c>
      <c r="AI20" s="404">
        <v>10.8</v>
      </c>
      <c r="AJ20" s="395">
        <v>575</v>
      </c>
      <c r="AK20" s="399">
        <v>16</v>
      </c>
      <c r="AL20" s="369">
        <v>227287</v>
      </c>
      <c r="AM20" s="636">
        <v>10.8</v>
      </c>
      <c r="AN20" s="395">
        <v>227287</v>
      </c>
      <c r="AO20" s="404">
        <v>10.8</v>
      </c>
      <c r="AP20" s="395">
        <v>613</v>
      </c>
      <c r="AQ20" s="399">
        <v>16.600000000000001</v>
      </c>
      <c r="AR20" s="369">
        <v>227942</v>
      </c>
      <c r="AS20" s="636">
        <v>10.8</v>
      </c>
      <c r="AT20" s="395">
        <v>227941</v>
      </c>
      <c r="AU20" s="404">
        <v>10.8</v>
      </c>
      <c r="AV20" s="395">
        <v>706</v>
      </c>
      <c r="AW20" s="399">
        <v>17.399999999999999</v>
      </c>
      <c r="AX20" s="186">
        <v>228117</v>
      </c>
      <c r="AY20" s="1001">
        <v>10.7</v>
      </c>
      <c r="AZ20" s="997">
        <v>228117</v>
      </c>
      <c r="BA20" s="1001">
        <v>10.7</v>
      </c>
      <c r="BB20" s="395">
        <v>497</v>
      </c>
      <c r="BC20" s="1008">
        <v>12.4</v>
      </c>
      <c r="BD20" s="1112">
        <v>228435</v>
      </c>
      <c r="BE20" s="1113">
        <v>10.73</v>
      </c>
      <c r="BF20" s="1114">
        <v>228435</v>
      </c>
      <c r="BG20" s="1106">
        <v>10.73</v>
      </c>
      <c r="BH20" s="1114">
        <v>374</v>
      </c>
      <c r="BI20" s="1119">
        <v>9.1300000000000008</v>
      </c>
    </row>
    <row r="21" spans="1:62" ht="15" thickBot="1" x14ac:dyDescent="0.35">
      <c r="A21" s="48" t="s">
        <v>49</v>
      </c>
      <c r="B21" s="186">
        <v>134005</v>
      </c>
      <c r="C21" s="187">
        <v>6.6</v>
      </c>
      <c r="D21" s="188">
        <v>134004</v>
      </c>
      <c r="E21" s="187">
        <v>6.6</v>
      </c>
      <c r="F21" s="189">
        <v>528</v>
      </c>
      <c r="G21" s="190">
        <v>26.4</v>
      </c>
      <c r="H21" s="191">
        <v>135114</v>
      </c>
      <c r="I21" s="192">
        <v>6.6</v>
      </c>
      <c r="J21" s="192">
        <v>135114</v>
      </c>
      <c r="K21" s="192">
        <v>6.6</v>
      </c>
      <c r="L21" s="192">
        <v>401</v>
      </c>
      <c r="M21" s="193">
        <v>20</v>
      </c>
      <c r="N21" s="186">
        <v>134861</v>
      </c>
      <c r="O21" s="187">
        <v>6.5</v>
      </c>
      <c r="P21" s="192">
        <v>134864</v>
      </c>
      <c r="Q21" s="187">
        <v>6.5</v>
      </c>
      <c r="R21" s="187">
        <v>438</v>
      </c>
      <c r="S21" s="367">
        <v>21.6</v>
      </c>
      <c r="T21" s="727">
        <v>131848</v>
      </c>
      <c r="U21" s="732">
        <f t="shared" si="0"/>
        <v>6.3698901811375928</v>
      </c>
      <c r="V21" s="208">
        <v>131848.20199999984</v>
      </c>
      <c r="W21" s="373">
        <f t="shared" si="1"/>
        <v>6.3698927236254459</v>
      </c>
      <c r="X21" s="679">
        <v>492</v>
      </c>
      <c r="Y21" s="683">
        <f t="shared" si="2"/>
        <v>14.260869565217391</v>
      </c>
      <c r="Z21" s="369">
        <v>132411</v>
      </c>
      <c r="AA21" s="366">
        <v>6.4</v>
      </c>
      <c r="AB21" s="208">
        <v>132408</v>
      </c>
      <c r="AC21" s="200">
        <v>6.4</v>
      </c>
      <c r="AD21" s="725">
        <v>576</v>
      </c>
      <c r="AE21" s="194">
        <v>16.100000000000001</v>
      </c>
      <c r="AF21" s="369">
        <v>132079</v>
      </c>
      <c r="AG21" s="636">
        <v>6.3</v>
      </c>
      <c r="AH21" s="395">
        <v>132082</v>
      </c>
      <c r="AI21" s="404">
        <v>6.3</v>
      </c>
      <c r="AJ21" s="395">
        <v>622</v>
      </c>
      <c r="AK21" s="399">
        <v>17.3</v>
      </c>
      <c r="AL21" s="369">
        <v>134218</v>
      </c>
      <c r="AM21" s="636">
        <v>6.4</v>
      </c>
      <c r="AN21" s="395">
        <v>134219</v>
      </c>
      <c r="AO21" s="404">
        <v>6.4</v>
      </c>
      <c r="AP21" s="395">
        <v>723</v>
      </c>
      <c r="AQ21" s="399">
        <v>19.5</v>
      </c>
      <c r="AR21" s="369">
        <v>134290</v>
      </c>
      <c r="AS21" s="636">
        <v>6.3</v>
      </c>
      <c r="AT21" s="395">
        <v>134291</v>
      </c>
      <c r="AU21" s="837">
        <v>6.3</v>
      </c>
      <c r="AV21" s="395">
        <v>805</v>
      </c>
      <c r="AW21" s="399">
        <v>19.899999999999999</v>
      </c>
      <c r="AX21" s="186">
        <v>134759</v>
      </c>
      <c r="AY21" s="1002">
        <v>6.3</v>
      </c>
      <c r="AZ21" s="997">
        <v>134759</v>
      </c>
      <c r="BA21" s="1001">
        <v>6.3</v>
      </c>
      <c r="BB21" s="395">
        <v>637</v>
      </c>
      <c r="BC21" s="1009">
        <v>15.9</v>
      </c>
      <c r="BD21" s="738">
        <v>135390</v>
      </c>
      <c r="BE21" s="1107">
        <v>6.36</v>
      </c>
      <c r="BF21" s="1114">
        <v>135390</v>
      </c>
      <c r="BG21" s="1106">
        <v>6.36</v>
      </c>
      <c r="BH21" s="1117">
        <v>523</v>
      </c>
      <c r="BI21" s="1120">
        <v>12.77</v>
      </c>
      <c r="BJ21" s="639"/>
    </row>
    <row r="22" spans="1:62" ht="15" thickBot="1" x14ac:dyDescent="0.35">
      <c r="A22" s="1197" t="s">
        <v>601</v>
      </c>
      <c r="B22" s="1198"/>
      <c r="C22" s="1198"/>
      <c r="D22" s="1198"/>
      <c r="E22" s="1198"/>
      <c r="F22" s="1198"/>
      <c r="G22" s="1198"/>
      <c r="H22" s="1198"/>
      <c r="I22" s="1198"/>
      <c r="J22" s="1198"/>
      <c r="K22" s="1198"/>
      <c r="L22" s="1198"/>
      <c r="M22" s="1198"/>
      <c r="N22" s="1198"/>
      <c r="O22" s="1198"/>
      <c r="P22" s="1198"/>
      <c r="Q22" s="1198"/>
      <c r="R22" s="1198"/>
      <c r="S22" s="1199"/>
      <c r="T22" s="374"/>
      <c r="U22" s="375"/>
      <c r="V22" s="376"/>
      <c r="W22" s="680"/>
      <c r="X22" s="680"/>
      <c r="Y22" s="458"/>
      <c r="Z22" s="374"/>
      <c r="AA22" s="375"/>
      <c r="AB22" s="376"/>
      <c r="AC22" s="376"/>
      <c r="AD22" s="172"/>
      <c r="AE22" s="458"/>
      <c r="AF22" s="1180"/>
      <c r="AG22" s="1181"/>
      <c r="AH22" s="1181"/>
      <c r="AI22" s="1181"/>
      <c r="AJ22" s="1181"/>
      <c r="AK22" s="1182"/>
      <c r="AL22" s="1180"/>
      <c r="AM22" s="1181"/>
      <c r="AN22" s="1181"/>
      <c r="AO22" s="1181"/>
      <c r="AP22" s="1181"/>
      <c r="AQ22" s="1182"/>
      <c r="AR22" s="1180"/>
      <c r="AS22" s="1181"/>
      <c r="AT22" s="1181"/>
      <c r="AU22" s="1181"/>
      <c r="AV22" s="1181"/>
      <c r="AW22" s="1182"/>
      <c r="AX22" s="1180"/>
      <c r="AY22" s="1183"/>
      <c r="AZ22" s="1183"/>
      <c r="BA22" s="1183"/>
      <c r="BB22" s="1183"/>
      <c r="BC22" s="1182"/>
      <c r="BD22" s="1180"/>
      <c r="BE22" s="1223"/>
      <c r="BF22" s="1223"/>
      <c r="BG22" s="1223"/>
      <c r="BH22" s="1223"/>
      <c r="BI22" s="1224"/>
    </row>
    <row r="23" spans="1:62" x14ac:dyDescent="0.3">
      <c r="A23" s="47" t="s">
        <v>51</v>
      </c>
      <c r="B23" s="177">
        <v>1619028</v>
      </c>
      <c r="C23" s="178">
        <v>79.099999999999994</v>
      </c>
      <c r="D23" s="179">
        <v>1619023</v>
      </c>
      <c r="E23" s="178">
        <v>79.2</v>
      </c>
      <c r="F23" s="184">
        <v>1414</v>
      </c>
      <c r="G23" s="181">
        <v>70.599999999999994</v>
      </c>
      <c r="H23" s="182">
        <v>1628949</v>
      </c>
      <c r="I23" s="183">
        <v>79.2</v>
      </c>
      <c r="J23" s="183">
        <v>1628949</v>
      </c>
      <c r="K23" s="183">
        <v>79.2</v>
      </c>
      <c r="L23" s="183">
        <v>1372</v>
      </c>
      <c r="M23" s="184">
        <v>68.400000000000006</v>
      </c>
      <c r="N23" s="177">
        <v>1635401</v>
      </c>
      <c r="O23" s="178">
        <v>79.2</v>
      </c>
      <c r="P23" s="183">
        <v>1635440</v>
      </c>
      <c r="Q23" s="178">
        <v>79.2</v>
      </c>
      <c r="R23" s="183">
        <v>1366</v>
      </c>
      <c r="S23" s="181">
        <v>67.400000000000006</v>
      </c>
      <c r="T23" s="183">
        <v>1641011</v>
      </c>
      <c r="U23" s="733">
        <f>T23/$T$28*100</f>
        <v>79.281140829127338</v>
      </c>
      <c r="V23" s="175">
        <v>1641012.3849999967</v>
      </c>
      <c r="W23" s="737">
        <f>V23/$V$28*100</f>
        <v>79.28111792219002</v>
      </c>
      <c r="X23" s="183">
        <v>2335</v>
      </c>
      <c r="Y23" s="682">
        <f>X23/$X$28*100</f>
        <v>67.681159420289859</v>
      </c>
      <c r="Z23" s="183">
        <v>1651134</v>
      </c>
      <c r="AA23" s="365">
        <v>79.400000000000006</v>
      </c>
      <c r="AB23" s="175">
        <v>1648907</v>
      </c>
      <c r="AC23" s="457">
        <v>79.3</v>
      </c>
      <c r="AD23" s="183">
        <v>2571</v>
      </c>
      <c r="AE23" s="459">
        <v>71.599999999999994</v>
      </c>
      <c r="AF23" s="739">
        <v>1666693</v>
      </c>
      <c r="AG23" s="637">
        <v>79.5</v>
      </c>
      <c r="AH23" s="638">
        <v>1666664</v>
      </c>
      <c r="AI23" s="640">
        <v>79.5</v>
      </c>
      <c r="AJ23" s="638">
        <v>2614</v>
      </c>
      <c r="AK23" s="642">
        <v>72.599999999999994</v>
      </c>
      <c r="AL23" s="739">
        <v>1677365</v>
      </c>
      <c r="AM23" s="637">
        <v>79.599999999999994</v>
      </c>
      <c r="AN23" s="638">
        <v>1677365</v>
      </c>
      <c r="AO23" s="640">
        <v>79.599999999999994</v>
      </c>
      <c r="AP23" s="638">
        <v>2630</v>
      </c>
      <c r="AQ23" s="642">
        <v>71</v>
      </c>
      <c r="AR23" s="739">
        <v>1686883</v>
      </c>
      <c r="AS23" s="637">
        <v>79.599999999999994</v>
      </c>
      <c r="AT23" s="638">
        <v>1686881</v>
      </c>
      <c r="AU23" s="640">
        <v>79.599999999999994</v>
      </c>
      <c r="AV23" s="638">
        <v>2856</v>
      </c>
      <c r="AW23" s="642">
        <v>70.5</v>
      </c>
      <c r="AX23" s="773">
        <v>1692548</v>
      </c>
      <c r="AY23" s="737">
        <v>79.7</v>
      </c>
      <c r="AZ23" s="1000">
        <v>1692548</v>
      </c>
      <c r="BA23" s="637">
        <v>79.7</v>
      </c>
      <c r="BB23" s="774">
        <v>2956</v>
      </c>
      <c r="BC23" s="682">
        <v>73.599999999999994</v>
      </c>
      <c r="BD23" s="1109">
        <v>1698858</v>
      </c>
      <c r="BE23" s="1106">
        <v>79.790000000000006</v>
      </c>
      <c r="BF23" s="1122">
        <v>1698858</v>
      </c>
      <c r="BG23" s="1106">
        <v>79.790000000000006</v>
      </c>
      <c r="BH23" s="1111">
        <v>3136</v>
      </c>
      <c r="BI23" s="1118">
        <v>76.540000000000006</v>
      </c>
    </row>
    <row r="24" spans="1:62" ht="15" thickBot="1" x14ac:dyDescent="0.35">
      <c r="A24" s="48" t="s">
        <v>59</v>
      </c>
      <c r="B24" s="186">
        <v>426511</v>
      </c>
      <c r="C24" s="187">
        <v>20.9</v>
      </c>
      <c r="D24" s="188">
        <v>426509</v>
      </c>
      <c r="E24" s="187">
        <v>20.9</v>
      </c>
      <c r="F24" s="189">
        <v>590</v>
      </c>
      <c r="G24" s="190">
        <v>29.4</v>
      </c>
      <c r="H24" s="191">
        <v>427694</v>
      </c>
      <c r="I24" s="192">
        <v>20.8</v>
      </c>
      <c r="J24" s="192">
        <v>427694</v>
      </c>
      <c r="K24" s="192">
        <v>20.8</v>
      </c>
      <c r="L24" s="192">
        <v>634</v>
      </c>
      <c r="M24" s="193">
        <v>31.6</v>
      </c>
      <c r="N24" s="186">
        <v>428438</v>
      </c>
      <c r="O24" s="187">
        <v>20.8</v>
      </c>
      <c r="P24" s="192">
        <v>428448</v>
      </c>
      <c r="Q24" s="187">
        <v>20.8</v>
      </c>
      <c r="R24" s="187">
        <v>660</v>
      </c>
      <c r="S24" s="190">
        <v>32.6</v>
      </c>
      <c r="T24" s="738">
        <v>428852</v>
      </c>
      <c r="U24" s="734">
        <f>T24/$T$28*100</f>
        <v>20.718859170872662</v>
      </c>
      <c r="V24" s="176">
        <v>428852.96000000101</v>
      </c>
      <c r="W24" s="199">
        <f>V24/$V$28*100</f>
        <v>20.718882077809788</v>
      </c>
      <c r="X24" s="673">
        <v>1115</v>
      </c>
      <c r="Y24" s="683">
        <f>X24/$X$28*100</f>
        <v>32.318840579710148</v>
      </c>
      <c r="Z24" s="669">
        <v>429086</v>
      </c>
      <c r="AA24" s="670">
        <v>20.6</v>
      </c>
      <c r="AB24" s="671">
        <v>431313</v>
      </c>
      <c r="AC24" s="672">
        <v>20.7</v>
      </c>
      <c r="AD24" s="673">
        <v>1018</v>
      </c>
      <c r="AE24" s="674">
        <v>28.4</v>
      </c>
      <c r="AF24" s="692">
        <v>430417</v>
      </c>
      <c r="AG24" s="636">
        <v>20.5</v>
      </c>
      <c r="AH24" s="395">
        <v>430446</v>
      </c>
      <c r="AI24" s="404">
        <v>20.5</v>
      </c>
      <c r="AJ24" s="395">
        <v>987</v>
      </c>
      <c r="AK24" s="399">
        <v>27.4</v>
      </c>
      <c r="AL24" s="828">
        <v>431106</v>
      </c>
      <c r="AM24" s="699">
        <v>20.399999999999999</v>
      </c>
      <c r="AN24" s="696">
        <v>431106</v>
      </c>
      <c r="AO24" s="829">
        <v>20.5</v>
      </c>
      <c r="AP24" s="696">
        <v>1075</v>
      </c>
      <c r="AQ24" s="701">
        <v>29</v>
      </c>
      <c r="AR24" s="828">
        <v>431662</v>
      </c>
      <c r="AS24" s="699">
        <v>20.399999999999999</v>
      </c>
      <c r="AT24" s="696">
        <v>431664</v>
      </c>
      <c r="AU24" s="829">
        <v>20.399999999999999</v>
      </c>
      <c r="AV24" s="696">
        <v>1196</v>
      </c>
      <c r="AW24" s="701">
        <v>29.5</v>
      </c>
      <c r="AX24" s="828">
        <v>430807</v>
      </c>
      <c r="AY24" s="999">
        <v>20.3</v>
      </c>
      <c r="AZ24" s="690">
        <v>430807</v>
      </c>
      <c r="BA24" s="699">
        <v>20.3</v>
      </c>
      <c r="BB24" s="696">
        <v>1063</v>
      </c>
      <c r="BC24" s="1010">
        <v>26.5</v>
      </c>
      <c r="BD24" s="1123">
        <v>430343</v>
      </c>
      <c r="BE24" s="1113">
        <v>20.21</v>
      </c>
      <c r="BF24" s="1124">
        <v>430343</v>
      </c>
      <c r="BG24" s="1106">
        <v>20.21</v>
      </c>
      <c r="BH24" s="1125">
        <v>961</v>
      </c>
      <c r="BI24" s="1119">
        <v>23.46</v>
      </c>
      <c r="BJ24" s="639"/>
    </row>
    <row r="25" spans="1:62" ht="15" thickBot="1" x14ac:dyDescent="0.35">
      <c r="A25" s="664" t="s">
        <v>60</v>
      </c>
      <c r="B25" s="665"/>
      <c r="C25" s="665"/>
      <c r="D25" s="665"/>
      <c r="E25" s="665"/>
      <c r="F25" s="665"/>
      <c r="G25" s="665"/>
      <c r="H25" s="665"/>
      <c r="I25" s="665"/>
      <c r="J25" s="665"/>
      <c r="K25" s="665"/>
      <c r="L25" s="665"/>
      <c r="M25" s="665"/>
      <c r="N25" s="665"/>
      <c r="O25" s="665"/>
      <c r="P25" s="665"/>
      <c r="Q25" s="665"/>
      <c r="R25" s="665"/>
      <c r="S25" s="666"/>
      <c r="T25" s="363"/>
      <c r="U25" s="377"/>
      <c r="V25" s="195"/>
      <c r="W25" s="681"/>
      <c r="X25" s="681"/>
      <c r="Y25" s="1216"/>
      <c r="Z25" s="1216"/>
      <c r="AA25" s="1216"/>
      <c r="AB25" s="1216"/>
      <c r="AC25" s="1216"/>
      <c r="AD25" s="1216"/>
      <c r="AE25" s="1216"/>
      <c r="AF25" s="1216"/>
      <c r="AG25" s="667"/>
      <c r="AH25" s="667"/>
      <c r="AI25" s="667"/>
      <c r="AJ25" s="667"/>
      <c r="AK25" s="827"/>
      <c r="AL25" s="833"/>
      <c r="AM25" s="834"/>
      <c r="AN25" s="834"/>
      <c r="AO25" s="834"/>
      <c r="AP25" s="834"/>
      <c r="AQ25" s="835"/>
      <c r="AR25" s="833"/>
      <c r="AS25" s="834"/>
      <c r="AT25" s="834"/>
      <c r="AU25" s="834"/>
      <c r="AV25" s="834"/>
      <c r="AW25" s="835"/>
      <c r="AX25" s="833"/>
      <c r="AY25" s="834"/>
      <c r="AZ25" s="834"/>
      <c r="BA25" s="834"/>
      <c r="BB25" s="834"/>
      <c r="BC25" s="1011"/>
      <c r="BD25" s="833"/>
      <c r="BE25" s="1126"/>
      <c r="BF25" s="1126"/>
      <c r="BG25" s="1126"/>
      <c r="BH25" s="1126"/>
      <c r="BI25" s="1127"/>
    </row>
    <row r="26" spans="1:62" x14ac:dyDescent="0.3">
      <c r="A26" s="47" t="s">
        <v>61</v>
      </c>
      <c r="B26" s="34">
        <v>483329</v>
      </c>
      <c r="C26" s="28">
        <v>23.6</v>
      </c>
      <c r="D26" s="179">
        <v>483565</v>
      </c>
      <c r="E26" s="178">
        <v>23.7</v>
      </c>
      <c r="F26" s="184">
        <v>1319</v>
      </c>
      <c r="G26" s="185">
        <v>66</v>
      </c>
      <c r="H26" s="182">
        <v>454409</v>
      </c>
      <c r="I26" s="183">
        <v>22.1</v>
      </c>
      <c r="J26" s="183">
        <v>454678</v>
      </c>
      <c r="K26" s="183">
        <v>22.1</v>
      </c>
      <c r="L26" s="183">
        <v>1265</v>
      </c>
      <c r="M26" s="184">
        <v>63.1</v>
      </c>
      <c r="N26" s="177">
        <v>433923</v>
      </c>
      <c r="O26" s="198">
        <v>21</v>
      </c>
      <c r="P26" s="183">
        <v>433934</v>
      </c>
      <c r="Q26" s="198">
        <v>21</v>
      </c>
      <c r="R26" s="183">
        <v>1234</v>
      </c>
      <c r="S26" s="181">
        <v>60.9</v>
      </c>
      <c r="T26" s="183">
        <v>437492</v>
      </c>
      <c r="U26" s="733">
        <f>T26/$T$28*100</f>
        <v>21.136278101497538</v>
      </c>
      <c r="V26" s="175">
        <v>436416.6790000007</v>
      </c>
      <c r="W26" s="198">
        <f>V26/$V$28*100</f>
        <v>21.084302901839266</v>
      </c>
      <c r="X26" s="196">
        <v>2085</v>
      </c>
      <c r="Y26" s="471">
        <f>X26/X28*100</f>
        <v>60.434782608695649</v>
      </c>
      <c r="Z26" s="467">
        <v>430941</v>
      </c>
      <c r="AA26" s="676">
        <v>20.7</v>
      </c>
      <c r="AB26" s="470">
        <v>430746</v>
      </c>
      <c r="AC26" s="373">
        <v>20.7</v>
      </c>
      <c r="AD26" s="677">
        <v>2312</v>
      </c>
      <c r="AE26" s="194">
        <v>64.400000000000006</v>
      </c>
      <c r="AF26" s="461">
        <v>427374</v>
      </c>
      <c r="AG26" s="637">
        <v>20.399999999999999</v>
      </c>
      <c r="AH26" s="638">
        <v>427286</v>
      </c>
      <c r="AI26" s="640">
        <v>20.399999999999999</v>
      </c>
      <c r="AJ26" s="638">
        <v>2162</v>
      </c>
      <c r="AK26" s="642">
        <v>60</v>
      </c>
      <c r="AL26" s="461">
        <v>426279</v>
      </c>
      <c r="AM26" s="830">
        <v>20.2</v>
      </c>
      <c r="AN26" s="831">
        <v>426277</v>
      </c>
      <c r="AO26" s="832">
        <v>20.2</v>
      </c>
      <c r="AP26" s="831">
        <v>2124</v>
      </c>
      <c r="AQ26" s="471">
        <v>57.3</v>
      </c>
      <c r="AR26" s="461">
        <v>427118</v>
      </c>
      <c r="AS26" s="830">
        <v>20.2</v>
      </c>
      <c r="AT26" s="831">
        <v>427118</v>
      </c>
      <c r="AU26" s="832">
        <v>20.2</v>
      </c>
      <c r="AV26" s="831">
        <v>2252</v>
      </c>
      <c r="AW26" s="471">
        <v>55.6</v>
      </c>
      <c r="AX26" s="461">
        <v>427175</v>
      </c>
      <c r="AY26" s="737">
        <v>20.100000000000001</v>
      </c>
      <c r="AZ26" s="996">
        <v>427175</v>
      </c>
      <c r="BA26" s="830">
        <v>20.100000000000001</v>
      </c>
      <c r="BB26" s="831">
        <v>2145</v>
      </c>
      <c r="BC26" s="471">
        <v>53.4</v>
      </c>
      <c r="BD26" s="461">
        <v>425682</v>
      </c>
      <c r="BE26" s="1106">
        <v>19.989999999999998</v>
      </c>
      <c r="BF26" s="996">
        <v>425682</v>
      </c>
      <c r="BG26" s="1106">
        <v>19.989999999999998</v>
      </c>
      <c r="BH26" s="831">
        <v>2255</v>
      </c>
      <c r="BI26" s="1118">
        <v>55.04</v>
      </c>
    </row>
    <row r="27" spans="1:62" ht="15" thickBot="1" x14ac:dyDescent="0.35">
      <c r="A27" s="685" t="s">
        <v>62</v>
      </c>
      <c r="B27" s="675">
        <v>1562210</v>
      </c>
      <c r="C27" s="686">
        <v>76.400000000000006</v>
      </c>
      <c r="D27" s="687">
        <v>1561537</v>
      </c>
      <c r="E27" s="679">
        <v>76.400000000000006</v>
      </c>
      <c r="F27" s="688">
        <v>681</v>
      </c>
      <c r="G27" s="689">
        <v>34.1</v>
      </c>
      <c r="H27" s="690">
        <v>1602234</v>
      </c>
      <c r="I27" s="673">
        <v>77.900000000000006</v>
      </c>
      <c r="J27" s="673">
        <v>1601966</v>
      </c>
      <c r="K27" s="673">
        <v>77.900000000000006</v>
      </c>
      <c r="L27" s="673">
        <v>741</v>
      </c>
      <c r="M27" s="691">
        <v>36.9</v>
      </c>
      <c r="N27" s="692">
        <v>1629915</v>
      </c>
      <c r="O27" s="678">
        <v>79</v>
      </c>
      <c r="P27" s="673">
        <v>1629954</v>
      </c>
      <c r="Q27" s="678">
        <v>79</v>
      </c>
      <c r="R27" s="679">
        <v>792</v>
      </c>
      <c r="S27" s="689">
        <v>39.1</v>
      </c>
      <c r="T27" s="673">
        <v>1632371</v>
      </c>
      <c r="U27" s="735">
        <f>T27/$T$28*100</f>
        <v>78.863721898502462</v>
      </c>
      <c r="V27" s="693">
        <v>1633448.6660000009</v>
      </c>
      <c r="W27" s="678">
        <f>V27/$V$28*100</f>
        <v>78.915697098160734</v>
      </c>
      <c r="X27" s="694">
        <v>1365</v>
      </c>
      <c r="Y27" s="695">
        <f>X27/X28*100</f>
        <v>39.565217391304344</v>
      </c>
      <c r="Z27" s="696">
        <v>1649279</v>
      </c>
      <c r="AA27" s="697">
        <v>79.3</v>
      </c>
      <c r="AB27" s="671">
        <v>1649474</v>
      </c>
      <c r="AC27" s="698">
        <v>79.3</v>
      </c>
      <c r="AD27" s="694">
        <v>1277</v>
      </c>
      <c r="AE27" s="695">
        <v>35.6</v>
      </c>
      <c r="AF27" s="692">
        <v>1669736</v>
      </c>
      <c r="AG27" s="699">
        <v>79.599999999999994</v>
      </c>
      <c r="AH27" s="673">
        <v>1669824</v>
      </c>
      <c r="AI27" s="700">
        <v>79.599999999999994</v>
      </c>
      <c r="AJ27" s="673">
        <v>1439</v>
      </c>
      <c r="AK27" s="701">
        <v>40</v>
      </c>
      <c r="AL27" s="692">
        <v>1682192</v>
      </c>
      <c r="AM27" s="699">
        <v>79.8</v>
      </c>
      <c r="AN27" s="673">
        <v>1682194</v>
      </c>
      <c r="AO27" s="700">
        <v>79.8</v>
      </c>
      <c r="AP27" s="673">
        <v>1581</v>
      </c>
      <c r="AQ27" s="701">
        <v>42.7</v>
      </c>
      <c r="AR27" s="692">
        <v>1691427</v>
      </c>
      <c r="AS27" s="699">
        <v>79.8</v>
      </c>
      <c r="AT27" s="673">
        <v>1691427</v>
      </c>
      <c r="AU27" s="700">
        <v>79.8</v>
      </c>
      <c r="AV27" s="673">
        <v>1800</v>
      </c>
      <c r="AW27" s="701">
        <v>44.4</v>
      </c>
      <c r="AX27" s="828">
        <v>1696180</v>
      </c>
      <c r="AY27" s="698">
        <v>79.900000000000006</v>
      </c>
      <c r="AZ27" s="690">
        <v>1696180</v>
      </c>
      <c r="BA27" s="699">
        <v>79.900000000000006</v>
      </c>
      <c r="BB27" s="696">
        <v>1874</v>
      </c>
      <c r="BC27" s="1010">
        <v>46.6</v>
      </c>
      <c r="BD27" s="1123">
        <v>1703519</v>
      </c>
      <c r="BE27" s="1113">
        <v>80.010000000000005</v>
      </c>
      <c r="BF27" s="1124">
        <v>1703519</v>
      </c>
      <c r="BG27" s="1106">
        <v>80.010000000000005</v>
      </c>
      <c r="BH27" s="1125">
        <v>1842</v>
      </c>
      <c r="BI27" s="1119">
        <v>44.96</v>
      </c>
      <c r="BJ27" s="639"/>
    </row>
    <row r="28" spans="1:62" s="2" customFormat="1" ht="15" thickBot="1" x14ac:dyDescent="0.35">
      <c r="A28" s="702" t="s">
        <v>31</v>
      </c>
      <c r="B28" s="703">
        <v>2056603</v>
      </c>
      <c r="C28" s="704">
        <v>100</v>
      </c>
      <c r="D28" s="705">
        <v>2045533</v>
      </c>
      <c r="E28" s="706">
        <v>100</v>
      </c>
      <c r="F28" s="707">
        <v>2000</v>
      </c>
      <c r="G28" s="708">
        <v>100</v>
      </c>
      <c r="H28" s="709">
        <v>2056643</v>
      </c>
      <c r="I28" s="710">
        <v>100</v>
      </c>
      <c r="J28" s="710">
        <v>2056644</v>
      </c>
      <c r="K28" s="710">
        <v>100</v>
      </c>
      <c r="L28" s="710">
        <v>2006</v>
      </c>
      <c r="M28" s="707">
        <v>100</v>
      </c>
      <c r="N28" s="711">
        <v>2056643</v>
      </c>
      <c r="O28" s="712">
        <v>100</v>
      </c>
      <c r="P28" s="713">
        <v>2056644</v>
      </c>
      <c r="Q28" s="712">
        <v>100</v>
      </c>
      <c r="R28" s="713">
        <v>2006</v>
      </c>
      <c r="S28" s="714">
        <v>100</v>
      </c>
      <c r="T28" s="710">
        <f>SUM(T26:T27)</f>
        <v>2069863</v>
      </c>
      <c r="U28" s="715">
        <v>100</v>
      </c>
      <c r="V28" s="716">
        <v>2069865.3450000016</v>
      </c>
      <c r="W28" s="706">
        <f>V28/$V$28*100</f>
        <v>100</v>
      </c>
      <c r="X28" s="713">
        <v>3450</v>
      </c>
      <c r="Y28" s="708">
        <v>100</v>
      </c>
      <c r="Z28" s="710">
        <v>2080220</v>
      </c>
      <c r="AA28" s="717">
        <v>100</v>
      </c>
      <c r="AB28" s="718">
        <v>21448</v>
      </c>
      <c r="AC28" s="706">
        <v>100</v>
      </c>
      <c r="AD28" s="710">
        <v>3589</v>
      </c>
      <c r="AE28" s="708">
        <v>100</v>
      </c>
      <c r="AF28" s="740">
        <f t="shared" ref="AF28:AK28" si="3">SUM(AF26:AF27)</f>
        <v>2097110</v>
      </c>
      <c r="AG28" s="719">
        <f t="shared" si="3"/>
        <v>100</v>
      </c>
      <c r="AH28" s="710">
        <f t="shared" si="3"/>
        <v>2097110</v>
      </c>
      <c r="AI28" s="720">
        <f t="shared" si="3"/>
        <v>100</v>
      </c>
      <c r="AJ28" s="770">
        <f t="shared" si="3"/>
        <v>3601</v>
      </c>
      <c r="AK28" s="708">
        <f t="shared" si="3"/>
        <v>100</v>
      </c>
      <c r="AL28" s="740">
        <v>2108471</v>
      </c>
      <c r="AM28" s="719">
        <v>100</v>
      </c>
      <c r="AN28" s="710">
        <v>2108471</v>
      </c>
      <c r="AO28" s="720">
        <v>100</v>
      </c>
      <c r="AP28" s="770">
        <v>3705</v>
      </c>
      <c r="AQ28" s="708">
        <v>100</v>
      </c>
      <c r="AR28" s="740">
        <v>2118545</v>
      </c>
      <c r="AS28" s="719">
        <v>100</v>
      </c>
      <c r="AT28" s="710">
        <v>2118545</v>
      </c>
      <c r="AU28" s="720">
        <v>100</v>
      </c>
      <c r="AV28" s="770">
        <v>4052</v>
      </c>
      <c r="AW28" s="708">
        <v>100</v>
      </c>
      <c r="AX28" s="740">
        <f t="shared" ref="AX28:BC28" si="4">SUM(AX26:AX27)</f>
        <v>2123355</v>
      </c>
      <c r="AY28" s="706">
        <f t="shared" si="4"/>
        <v>100</v>
      </c>
      <c r="AZ28" s="709">
        <f t="shared" si="4"/>
        <v>2123355</v>
      </c>
      <c r="BA28" s="719">
        <f t="shared" si="4"/>
        <v>100</v>
      </c>
      <c r="BB28" s="770">
        <f t="shared" si="4"/>
        <v>4019</v>
      </c>
      <c r="BC28" s="708">
        <f t="shared" si="4"/>
        <v>100</v>
      </c>
      <c r="BD28" s="740">
        <f>SUM(BD26:BD27)</f>
        <v>2129201</v>
      </c>
      <c r="BE28" s="1108">
        <f>SUM(BE26:BE27)</f>
        <v>100</v>
      </c>
      <c r="BF28" s="709">
        <v>2129201</v>
      </c>
      <c r="BG28" s="1108">
        <f>SUM(BG26:BG27)</f>
        <v>100</v>
      </c>
      <c r="BH28" s="770">
        <f>SUM(BH26:BH27)</f>
        <v>4097</v>
      </c>
      <c r="BI28" s="1128">
        <f>SUM(BI26:BI27)</f>
        <v>100</v>
      </c>
    </row>
    <row r="29" spans="1:62" ht="15" thickTop="1" x14ac:dyDescent="0.3">
      <c r="U29" s="19"/>
      <c r="V29" s="19"/>
      <c r="W29" s="19"/>
      <c r="X29" s="19"/>
      <c r="Y29" s="19"/>
      <c r="Z29" s="19"/>
      <c r="AA29" s="19"/>
      <c r="AB29" s="19"/>
      <c r="AC29" s="19"/>
    </row>
    <row r="30" spans="1:62" ht="43.2" x14ac:dyDescent="0.3">
      <c r="A30" s="372" t="s">
        <v>301</v>
      </c>
      <c r="B30" s="174"/>
      <c r="C30" s="174"/>
      <c r="D30" s="174"/>
      <c r="AD30" s="165"/>
    </row>
    <row r="32" spans="1:62" x14ac:dyDescent="0.3">
      <c r="A32" s="84" t="s">
        <v>168</v>
      </c>
      <c r="E32" s="49"/>
      <c r="F32" s="49"/>
    </row>
    <row r="33" spans="24:24" x14ac:dyDescent="0.3">
      <c r="X33" s="19"/>
    </row>
    <row r="34" spans="24:24" x14ac:dyDescent="0.3">
      <c r="X34" s="371"/>
    </row>
    <row r="35" spans="24:24" x14ac:dyDescent="0.3">
      <c r="X35" s="371"/>
    </row>
    <row r="36" spans="24:24" x14ac:dyDescent="0.3">
      <c r="X36" s="371"/>
    </row>
    <row r="37" spans="24:24" x14ac:dyDescent="0.3">
      <c r="X37" s="19"/>
    </row>
    <row r="38" spans="24:24" x14ac:dyDescent="0.3">
      <c r="X38" s="19"/>
    </row>
    <row r="39" spans="24:24" x14ac:dyDescent="0.3">
      <c r="X39" s="19"/>
    </row>
  </sheetData>
  <mergeCells count="80">
    <mergeCell ref="BD7:BI7"/>
    <mergeCell ref="BD12:BI12"/>
    <mergeCell ref="BD22:BI22"/>
    <mergeCell ref="BD3:BI3"/>
    <mergeCell ref="BD4:BE4"/>
    <mergeCell ref="BF4:BI4"/>
    <mergeCell ref="BD5:BE5"/>
    <mergeCell ref="BF5:BG5"/>
    <mergeCell ref="BH5:BI5"/>
    <mergeCell ref="AF3:AK3"/>
    <mergeCell ref="AF4:AG4"/>
    <mergeCell ref="AH4:AK4"/>
    <mergeCell ref="AF5:AG5"/>
    <mergeCell ref="AH5:AI5"/>
    <mergeCell ref="AJ5:AK5"/>
    <mergeCell ref="Y25:AF25"/>
    <mergeCell ref="D5:E5"/>
    <mergeCell ref="F5:G5"/>
    <mergeCell ref="B5:C5"/>
    <mergeCell ref="H5:I5"/>
    <mergeCell ref="J5:K5"/>
    <mergeCell ref="L5:M5"/>
    <mergeCell ref="A7:AE7"/>
    <mergeCell ref="AF7:AK7"/>
    <mergeCell ref="AF12:AK12"/>
    <mergeCell ref="AF22:AK22"/>
    <mergeCell ref="V5:W5"/>
    <mergeCell ref="X5:Y5"/>
    <mergeCell ref="Z5:AA5"/>
    <mergeCell ref="T3:Y3"/>
    <mergeCell ref="T4:U4"/>
    <mergeCell ref="V4:Y4"/>
    <mergeCell ref="T5:U5"/>
    <mergeCell ref="Z3:AE3"/>
    <mergeCell ref="Z4:AA4"/>
    <mergeCell ref="AB4:AE4"/>
    <mergeCell ref="AB5:AC5"/>
    <mergeCell ref="AD5:AE5"/>
    <mergeCell ref="B1:S1"/>
    <mergeCell ref="A22:S22"/>
    <mergeCell ref="A12:S12"/>
    <mergeCell ref="P4:S4"/>
    <mergeCell ref="N5:O5"/>
    <mergeCell ref="P5:Q5"/>
    <mergeCell ref="R5:S5"/>
    <mergeCell ref="N4:O4"/>
    <mergeCell ref="B4:C4"/>
    <mergeCell ref="E4:G4"/>
    <mergeCell ref="B3:G3"/>
    <mergeCell ref="H3:M3"/>
    <mergeCell ref="H4:I4"/>
    <mergeCell ref="J4:M4"/>
    <mergeCell ref="N3:S3"/>
    <mergeCell ref="AL7:AQ7"/>
    <mergeCell ref="AL12:AQ12"/>
    <mergeCell ref="AL22:AQ22"/>
    <mergeCell ref="AL3:AQ3"/>
    <mergeCell ref="AL4:AM4"/>
    <mergeCell ref="AN4:AQ4"/>
    <mergeCell ref="AL5:AM5"/>
    <mergeCell ref="AN5:AO5"/>
    <mergeCell ref="AP5:AQ5"/>
    <mergeCell ref="AR7:AW7"/>
    <mergeCell ref="AR12:AW12"/>
    <mergeCell ref="AR22:AW22"/>
    <mergeCell ref="AR3:AW3"/>
    <mergeCell ref="AR4:AS4"/>
    <mergeCell ref="AT4:AW4"/>
    <mergeCell ref="AR5:AS5"/>
    <mergeCell ref="AT5:AU5"/>
    <mergeCell ref="AV5:AW5"/>
    <mergeCell ref="AX7:BC7"/>
    <mergeCell ref="AX12:BC12"/>
    <mergeCell ref="AX22:BC22"/>
    <mergeCell ref="AX3:BC3"/>
    <mergeCell ref="AX4:AY4"/>
    <mergeCell ref="AZ4:BC4"/>
    <mergeCell ref="AX5:AY5"/>
    <mergeCell ref="AZ5:BA5"/>
    <mergeCell ref="BB5:BC5"/>
  </mergeCells>
  <hyperlinks>
    <hyperlink ref="A32" location="Inhalt!A1" display="zum Inhalt" xr:uid="{00000000-0004-0000-0400-000000000000}"/>
  </hyperlinks>
  <pageMargins left="0.7" right="0.7" top="0.78740157499999996" bottom="0.78740157499999996" header="0.3" footer="0.3"/>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J32"/>
  <sheetViews>
    <sheetView zoomScaleNormal="100" workbookViewId="0">
      <pane xSplit="1" ySplit="7" topLeftCell="AW17" activePane="bottomRight" state="frozen"/>
      <selection activeCell="AN17" sqref="AN17"/>
      <selection pane="topRight" activeCell="AN17" sqref="AN17"/>
      <selection pane="bottomLeft" activeCell="AN17" sqref="AN17"/>
      <selection pane="bottomRight" activeCell="BJ32" sqref="BJ32"/>
    </sheetView>
  </sheetViews>
  <sheetFormatPr baseColWidth="10" defaultRowHeight="14.4" x14ac:dyDescent="0.3"/>
  <cols>
    <col min="1" max="1" width="33.109375" bestFit="1" customWidth="1"/>
    <col min="30" max="31" width="11.44140625" style="165"/>
    <col min="36" max="36" width="13.5546875" bestFit="1" customWidth="1"/>
  </cols>
  <sheetData>
    <row r="1" spans="1:61" ht="24.6" x14ac:dyDescent="0.4">
      <c r="B1" s="1196" t="s">
        <v>78</v>
      </c>
      <c r="C1" s="1196"/>
      <c r="D1" s="1196"/>
      <c r="E1" s="1196"/>
      <c r="F1" s="1196"/>
      <c r="G1" s="1196"/>
      <c r="H1" s="1196"/>
      <c r="I1" s="1196"/>
      <c r="J1" s="1196"/>
      <c r="K1" s="1196"/>
      <c r="L1" s="1196"/>
      <c r="M1" s="1196"/>
      <c r="N1" s="1196"/>
      <c r="O1" s="1196"/>
      <c r="P1" s="1196"/>
      <c r="Q1" s="1196"/>
      <c r="R1" s="1196"/>
      <c r="S1" s="1196"/>
    </row>
    <row r="2" spans="1:61" ht="66" customHeight="1" x14ac:dyDescent="0.3"/>
    <row r="3" spans="1:61" ht="15.75" customHeight="1" thickBot="1" x14ac:dyDescent="0.35">
      <c r="B3" s="1200" t="s">
        <v>72</v>
      </c>
      <c r="C3" s="1201"/>
      <c r="D3" s="1201"/>
      <c r="E3" s="1201"/>
      <c r="F3" s="1201"/>
      <c r="G3" s="1201"/>
      <c r="H3" s="1230" t="s">
        <v>73</v>
      </c>
      <c r="I3" s="1231"/>
      <c r="J3" s="1231"/>
      <c r="K3" s="1231"/>
      <c r="L3" s="1231"/>
      <c r="M3" s="1232"/>
      <c r="N3" s="1230" t="s">
        <v>74</v>
      </c>
      <c r="O3" s="1231"/>
      <c r="P3" s="1231"/>
      <c r="Q3" s="1231"/>
      <c r="R3" s="1231"/>
      <c r="S3" s="1232"/>
      <c r="T3" s="1230" t="s">
        <v>329</v>
      </c>
      <c r="U3" s="1231"/>
      <c r="V3" s="1231"/>
      <c r="W3" s="1231"/>
      <c r="X3" s="1231"/>
      <c r="Y3" s="1232"/>
      <c r="Z3" s="1230" t="s">
        <v>647</v>
      </c>
      <c r="AA3" s="1231"/>
      <c r="AB3" s="1231"/>
      <c r="AC3" s="1231"/>
      <c r="AD3" s="1231"/>
      <c r="AE3" s="1232"/>
      <c r="AF3" s="1230" t="s">
        <v>730</v>
      </c>
      <c r="AG3" s="1231"/>
      <c r="AH3" s="1231"/>
      <c r="AI3" s="1231"/>
      <c r="AJ3" s="1231"/>
      <c r="AK3" s="1232"/>
      <c r="AL3" s="1230" t="s">
        <v>816</v>
      </c>
      <c r="AM3" s="1231"/>
      <c r="AN3" s="1231"/>
      <c r="AO3" s="1231"/>
      <c r="AP3" s="1231"/>
      <c r="AQ3" s="1232"/>
      <c r="AR3" s="1230" t="s">
        <v>881</v>
      </c>
      <c r="AS3" s="1231"/>
      <c r="AT3" s="1231"/>
      <c r="AU3" s="1231"/>
      <c r="AV3" s="1231"/>
      <c r="AW3" s="1232"/>
      <c r="AX3" s="1230" t="s">
        <v>944</v>
      </c>
      <c r="AY3" s="1231"/>
      <c r="AZ3" s="1231"/>
      <c r="BA3" s="1231"/>
      <c r="BB3" s="1231"/>
      <c r="BC3" s="1232"/>
      <c r="BD3" s="1230" t="s">
        <v>990</v>
      </c>
      <c r="BE3" s="1231"/>
      <c r="BF3" s="1231"/>
      <c r="BG3" s="1231"/>
      <c r="BH3" s="1231"/>
      <c r="BI3" s="1232"/>
    </row>
    <row r="4" spans="1:61" ht="15.75" customHeight="1" thickBot="1" x14ac:dyDescent="0.35">
      <c r="B4" s="1253" t="s">
        <v>37</v>
      </c>
      <c r="C4" s="1254"/>
      <c r="D4" s="1250" t="s">
        <v>76</v>
      </c>
      <c r="E4" s="1251"/>
      <c r="F4" s="1251"/>
      <c r="G4" s="1251"/>
      <c r="H4" s="1241" t="s">
        <v>37</v>
      </c>
      <c r="I4" s="1242"/>
      <c r="J4" s="1243" t="s">
        <v>64</v>
      </c>
      <c r="K4" s="1244"/>
      <c r="L4" s="1244"/>
      <c r="M4" s="1195"/>
      <c r="N4" s="1192" t="s">
        <v>52</v>
      </c>
      <c r="O4" s="1193"/>
      <c r="P4" s="1233" t="s">
        <v>53</v>
      </c>
      <c r="Q4" s="1234"/>
      <c r="R4" s="1234"/>
      <c r="S4" s="1235"/>
      <c r="T4" s="1192" t="s">
        <v>52</v>
      </c>
      <c r="U4" s="1193"/>
      <c r="V4" s="1233" t="s">
        <v>291</v>
      </c>
      <c r="W4" s="1234"/>
      <c r="X4" s="1234"/>
      <c r="Y4" s="1235"/>
      <c r="Z4" s="1192" t="s">
        <v>52</v>
      </c>
      <c r="AA4" s="1193"/>
      <c r="AB4" s="1233" t="s">
        <v>646</v>
      </c>
      <c r="AC4" s="1234"/>
      <c r="AD4" s="1234"/>
      <c r="AE4" s="1235"/>
      <c r="AF4" s="1192" t="s">
        <v>52</v>
      </c>
      <c r="AG4" s="1193"/>
      <c r="AH4" s="1233" t="s">
        <v>729</v>
      </c>
      <c r="AI4" s="1234"/>
      <c r="AJ4" s="1234"/>
      <c r="AK4" s="1235"/>
      <c r="AL4" s="1192" t="s">
        <v>52</v>
      </c>
      <c r="AM4" s="1193"/>
      <c r="AN4" s="1233" t="s">
        <v>817</v>
      </c>
      <c r="AO4" s="1234"/>
      <c r="AP4" s="1234"/>
      <c r="AQ4" s="1235"/>
      <c r="AR4" s="1192" t="s">
        <v>52</v>
      </c>
      <c r="AS4" s="1193"/>
      <c r="AT4" s="1233" t="s">
        <v>879</v>
      </c>
      <c r="AU4" s="1234"/>
      <c r="AV4" s="1234"/>
      <c r="AW4" s="1235"/>
      <c r="AX4" s="1192" t="s">
        <v>52</v>
      </c>
      <c r="AY4" s="1193"/>
      <c r="AZ4" s="1233" t="s">
        <v>943</v>
      </c>
      <c r="BA4" s="1234"/>
      <c r="BB4" s="1234"/>
      <c r="BC4" s="1235"/>
      <c r="BD4" s="1192" t="s">
        <v>52</v>
      </c>
      <c r="BE4" s="1193"/>
      <c r="BF4" s="1233" t="s">
        <v>991</v>
      </c>
      <c r="BG4" s="1234"/>
      <c r="BH4" s="1234"/>
      <c r="BI4" s="1235"/>
    </row>
    <row r="5" spans="1:61" ht="15.75" customHeight="1" thickBot="1" x14ac:dyDescent="0.35">
      <c r="B5" s="1252" t="s">
        <v>218</v>
      </c>
      <c r="C5" s="1252"/>
      <c r="D5" s="1247" t="s">
        <v>55</v>
      </c>
      <c r="E5" s="1247"/>
      <c r="F5" s="1246" t="s">
        <v>56</v>
      </c>
      <c r="G5" s="1249"/>
      <c r="H5" s="1245" t="s">
        <v>65</v>
      </c>
      <c r="I5" s="1246"/>
      <c r="J5" s="1247" t="s">
        <v>55</v>
      </c>
      <c r="K5" s="1247"/>
      <c r="L5" s="1246" t="s">
        <v>56</v>
      </c>
      <c r="M5" s="1248"/>
      <c r="N5" s="1192" t="s">
        <v>54</v>
      </c>
      <c r="O5" s="1193"/>
      <c r="P5" s="1194" t="s">
        <v>55</v>
      </c>
      <c r="Q5" s="1193"/>
      <c r="R5" s="1194" t="s">
        <v>56</v>
      </c>
      <c r="S5" s="1195"/>
      <c r="T5" s="1192" t="s">
        <v>330</v>
      </c>
      <c r="U5" s="1193"/>
      <c r="V5" s="1194" t="s">
        <v>55</v>
      </c>
      <c r="W5" s="1193"/>
      <c r="X5" s="1194" t="s">
        <v>56</v>
      </c>
      <c r="Y5" s="1195"/>
      <c r="Z5" s="1192" t="s">
        <v>648</v>
      </c>
      <c r="AA5" s="1193"/>
      <c r="AB5" s="1194" t="s">
        <v>55</v>
      </c>
      <c r="AC5" s="1193"/>
      <c r="AD5" s="1236" t="s">
        <v>56</v>
      </c>
      <c r="AE5" s="1237"/>
      <c r="AF5" s="1192" t="s">
        <v>728</v>
      </c>
      <c r="AG5" s="1193"/>
      <c r="AH5" s="1194" t="s">
        <v>55</v>
      </c>
      <c r="AI5" s="1193"/>
      <c r="AJ5" s="1236" t="s">
        <v>56</v>
      </c>
      <c r="AK5" s="1237"/>
      <c r="AL5" s="1192" t="s">
        <v>814</v>
      </c>
      <c r="AM5" s="1193"/>
      <c r="AN5" s="1194" t="s">
        <v>55</v>
      </c>
      <c r="AO5" s="1193"/>
      <c r="AP5" s="1236" t="s">
        <v>56</v>
      </c>
      <c r="AQ5" s="1237"/>
      <c r="AR5" s="1192" t="s">
        <v>880</v>
      </c>
      <c r="AS5" s="1193"/>
      <c r="AT5" s="1194" t="s">
        <v>55</v>
      </c>
      <c r="AU5" s="1193"/>
      <c r="AV5" s="1236" t="s">
        <v>56</v>
      </c>
      <c r="AW5" s="1237"/>
      <c r="AX5" s="1192" t="s">
        <v>942</v>
      </c>
      <c r="AY5" s="1193"/>
      <c r="AZ5" s="1194" t="s">
        <v>55</v>
      </c>
      <c r="BA5" s="1193"/>
      <c r="BB5" s="1236" t="s">
        <v>56</v>
      </c>
      <c r="BC5" s="1237"/>
      <c r="BD5" s="1192" t="s">
        <v>988</v>
      </c>
      <c r="BE5" s="1193"/>
      <c r="BF5" s="1194" t="s">
        <v>55</v>
      </c>
      <c r="BG5" s="1193"/>
      <c r="BH5" s="1236" t="s">
        <v>56</v>
      </c>
      <c r="BI5" s="1237"/>
    </row>
    <row r="6" spans="1:61" ht="15" thickBot="1" x14ac:dyDescent="0.35">
      <c r="A6" s="407"/>
      <c r="B6" s="408" t="s">
        <v>38</v>
      </c>
      <c r="C6" s="351" t="s">
        <v>39</v>
      </c>
      <c r="D6" s="349" t="s">
        <v>38</v>
      </c>
      <c r="E6" s="351" t="s">
        <v>39</v>
      </c>
      <c r="F6" s="351" t="s">
        <v>38</v>
      </c>
      <c r="G6" s="409" t="s">
        <v>39</v>
      </c>
      <c r="H6" s="410" t="s">
        <v>38</v>
      </c>
      <c r="I6" s="349" t="s">
        <v>39</v>
      </c>
      <c r="J6" s="349" t="s">
        <v>38</v>
      </c>
      <c r="K6" s="349" t="s">
        <v>39</v>
      </c>
      <c r="L6" s="349" t="s">
        <v>38</v>
      </c>
      <c r="M6" s="350" t="s">
        <v>39</v>
      </c>
      <c r="N6" s="54" t="s">
        <v>38</v>
      </c>
      <c r="O6" s="55" t="s">
        <v>39</v>
      </c>
      <c r="P6" s="56" t="s">
        <v>38</v>
      </c>
      <c r="Q6" s="56" t="s">
        <v>39</v>
      </c>
      <c r="R6" s="56" t="s">
        <v>38</v>
      </c>
      <c r="S6" s="57" t="s">
        <v>39</v>
      </c>
      <c r="T6" s="54" t="s">
        <v>38</v>
      </c>
      <c r="U6" s="203" t="s">
        <v>39</v>
      </c>
      <c r="V6" s="204" t="s">
        <v>38</v>
      </c>
      <c r="W6" s="204" t="s">
        <v>39</v>
      </c>
      <c r="X6" s="204" t="s">
        <v>38</v>
      </c>
      <c r="Y6" s="202" t="s">
        <v>39</v>
      </c>
      <c r="Z6" s="54" t="s">
        <v>38</v>
      </c>
      <c r="AA6" s="453" t="s">
        <v>39</v>
      </c>
      <c r="AB6" s="454" t="s">
        <v>38</v>
      </c>
      <c r="AC6" s="454" t="s">
        <v>39</v>
      </c>
      <c r="AD6" s="521" t="s">
        <v>38</v>
      </c>
      <c r="AE6" s="522" t="s">
        <v>39</v>
      </c>
      <c r="AF6" s="54" t="s">
        <v>38</v>
      </c>
      <c r="AG6" s="548" t="s">
        <v>39</v>
      </c>
      <c r="AH6" s="549" t="s">
        <v>38</v>
      </c>
      <c r="AI6" s="549" t="s">
        <v>39</v>
      </c>
      <c r="AJ6" s="521" t="s">
        <v>38</v>
      </c>
      <c r="AK6" s="522" t="s">
        <v>39</v>
      </c>
      <c r="AL6" s="54" t="s">
        <v>38</v>
      </c>
      <c r="AM6" s="820" t="s">
        <v>39</v>
      </c>
      <c r="AN6" s="821" t="s">
        <v>38</v>
      </c>
      <c r="AO6" s="821" t="s">
        <v>39</v>
      </c>
      <c r="AP6" s="521" t="s">
        <v>38</v>
      </c>
      <c r="AQ6" s="522" t="s">
        <v>39</v>
      </c>
      <c r="AR6" s="54" t="s">
        <v>38</v>
      </c>
      <c r="AS6" s="904" t="s">
        <v>39</v>
      </c>
      <c r="AT6" s="903" t="s">
        <v>38</v>
      </c>
      <c r="AU6" s="903" t="s">
        <v>39</v>
      </c>
      <c r="AV6" s="521" t="s">
        <v>38</v>
      </c>
      <c r="AW6" s="522" t="s">
        <v>39</v>
      </c>
      <c r="AX6" s="54" t="s">
        <v>38</v>
      </c>
      <c r="AY6" s="918" t="s">
        <v>39</v>
      </c>
      <c r="AZ6" s="917" t="s">
        <v>38</v>
      </c>
      <c r="BA6" s="917" t="s">
        <v>39</v>
      </c>
      <c r="BB6" s="521" t="s">
        <v>38</v>
      </c>
      <c r="BC6" s="522" t="s">
        <v>39</v>
      </c>
      <c r="BD6" s="54" t="s">
        <v>38</v>
      </c>
      <c r="BE6" s="1037" t="s">
        <v>39</v>
      </c>
      <c r="BF6" s="1036" t="s">
        <v>38</v>
      </c>
      <c r="BG6" s="1036" t="s">
        <v>39</v>
      </c>
      <c r="BH6" s="521" t="s">
        <v>38</v>
      </c>
      <c r="BI6" s="522" t="s">
        <v>39</v>
      </c>
    </row>
    <row r="7" spans="1:61" ht="15" thickBot="1" x14ac:dyDescent="0.35">
      <c r="A7" s="1239" t="s">
        <v>70</v>
      </c>
      <c r="B7" s="1240"/>
      <c r="C7" s="102"/>
      <c r="D7" s="102"/>
      <c r="E7" s="40"/>
      <c r="F7" s="40"/>
      <c r="G7" s="40"/>
      <c r="H7" s="38"/>
      <c r="I7" s="38"/>
      <c r="J7" s="1225"/>
      <c r="K7" s="1225"/>
      <c r="L7" s="1225"/>
      <c r="M7" s="1225"/>
      <c r="N7" s="1225"/>
      <c r="O7" s="1225"/>
      <c r="P7" s="1225"/>
      <c r="Q7" s="1225"/>
      <c r="R7" s="1225"/>
      <c r="S7" s="1226"/>
      <c r="T7" s="1225"/>
      <c r="U7" s="1225"/>
      <c r="V7" s="1225"/>
      <c r="W7" s="1225"/>
      <c r="X7" s="1225"/>
      <c r="Y7" s="1226"/>
      <c r="Z7" s="1225"/>
      <c r="AA7" s="1225"/>
      <c r="AB7" s="1225"/>
      <c r="AC7" s="1225"/>
      <c r="AD7" s="1225"/>
      <c r="AE7" s="1226"/>
      <c r="AF7" s="1225"/>
      <c r="AG7" s="1225"/>
      <c r="AH7" s="1225"/>
      <c r="AI7" s="1225"/>
      <c r="AJ7" s="1225"/>
      <c r="AK7" s="1226"/>
      <c r="AL7" s="1225"/>
      <c r="AM7" s="1225"/>
      <c r="AN7" s="1225"/>
      <c r="AO7" s="1225"/>
      <c r="AP7" s="1225"/>
      <c r="AQ7" s="1226"/>
      <c r="AR7" s="1225"/>
      <c r="AS7" s="1225"/>
      <c r="AT7" s="1225"/>
      <c r="AU7" s="1225"/>
      <c r="AV7" s="1225"/>
      <c r="AW7" s="1226"/>
      <c r="AX7" s="1225"/>
      <c r="AY7" s="1225"/>
      <c r="AZ7" s="1225"/>
      <c r="BA7" s="1225"/>
      <c r="BB7" s="1225"/>
      <c r="BC7" s="1226"/>
      <c r="BD7" s="1225"/>
      <c r="BE7" s="1225"/>
      <c r="BF7" s="1225"/>
      <c r="BG7" s="1225"/>
      <c r="BH7" s="1225"/>
      <c r="BI7" s="1226"/>
    </row>
    <row r="8" spans="1:61" s="49" customFormat="1" x14ac:dyDescent="0.3">
      <c r="A8" s="488">
        <v>0</v>
      </c>
      <c r="B8" s="472"/>
      <c r="C8" s="473"/>
      <c r="D8" s="473"/>
      <c r="E8" s="473"/>
      <c r="F8" s="473"/>
      <c r="G8" s="474"/>
      <c r="H8" s="472"/>
      <c r="I8" s="473"/>
      <c r="J8" s="473"/>
      <c r="K8" s="473"/>
      <c r="L8" s="473"/>
      <c r="M8" s="474"/>
      <c r="N8" s="472"/>
      <c r="O8" s="473"/>
      <c r="P8" s="473"/>
      <c r="Q8" s="473"/>
      <c r="R8" s="473"/>
      <c r="S8" s="474"/>
      <c r="T8" s="472"/>
      <c r="U8" s="473"/>
      <c r="V8" s="473"/>
      <c r="W8" s="473"/>
      <c r="X8" s="473"/>
      <c r="Y8" s="474"/>
      <c r="Z8" s="489"/>
      <c r="AA8" s="490"/>
      <c r="AB8" s="490"/>
      <c r="AC8" s="490"/>
      <c r="AD8" s="490">
        <v>9</v>
      </c>
      <c r="AE8" s="523">
        <v>0.3</v>
      </c>
      <c r="AF8" s="489"/>
      <c r="AG8" s="490"/>
      <c r="AH8" s="490"/>
      <c r="AI8" s="684"/>
      <c r="AJ8" s="742"/>
      <c r="AK8" s="523"/>
      <c r="AL8" s="489"/>
      <c r="AM8" s="490"/>
      <c r="AN8" s="490"/>
      <c r="AO8" s="684"/>
      <c r="AP8" s="742"/>
      <c r="AQ8" s="523"/>
      <c r="AR8" s="489"/>
      <c r="AS8" s="490"/>
      <c r="AT8" s="490"/>
      <c r="AU8" s="684"/>
      <c r="AV8" s="743">
        <v>28</v>
      </c>
      <c r="AW8" s="746">
        <f>AV8/$AV$29*100</f>
        <v>0.68627450980392157</v>
      </c>
      <c r="AX8" s="489"/>
      <c r="AY8" s="1131"/>
      <c r="AZ8" s="490"/>
      <c r="BA8" s="1129"/>
      <c r="BB8" s="742">
        <v>27</v>
      </c>
      <c r="BC8" s="1129">
        <f>BB8/$BB$29*100</f>
        <v>0.66732575383094417</v>
      </c>
      <c r="BD8" s="489"/>
      <c r="BE8" s="490"/>
      <c r="BF8" s="490"/>
      <c r="BG8" s="684"/>
      <c r="BH8" s="742">
        <v>20</v>
      </c>
      <c r="BI8" s="1132">
        <v>0.49</v>
      </c>
    </row>
    <row r="9" spans="1:61" s="49" customFormat="1" x14ac:dyDescent="0.3">
      <c r="A9" s="475" t="s">
        <v>40</v>
      </c>
      <c r="B9" s="476">
        <v>7411324</v>
      </c>
      <c r="C9" s="477">
        <v>26.5</v>
      </c>
      <c r="D9" s="478">
        <v>7409643</v>
      </c>
      <c r="E9" s="477">
        <v>26.5</v>
      </c>
      <c r="F9" s="479">
        <v>4251</v>
      </c>
      <c r="G9" s="480">
        <v>0.9</v>
      </c>
      <c r="H9" s="476">
        <v>7503911</v>
      </c>
      <c r="I9" s="477">
        <v>26.1</v>
      </c>
      <c r="J9" s="481">
        <v>7649700</v>
      </c>
      <c r="K9" s="477">
        <v>26.7</v>
      </c>
      <c r="L9" s="481">
        <v>4057</v>
      </c>
      <c r="M9" s="482">
        <v>1</v>
      </c>
      <c r="N9" s="483">
        <v>7555802</v>
      </c>
      <c r="O9" s="484">
        <v>26</v>
      </c>
      <c r="P9" s="485">
        <v>7485145</v>
      </c>
      <c r="Q9" s="486">
        <v>26</v>
      </c>
      <c r="R9" s="485">
        <v>4148</v>
      </c>
      <c r="S9" s="487">
        <v>1.1000000000000001</v>
      </c>
      <c r="T9" s="461">
        <v>7598284</v>
      </c>
      <c r="U9" s="373">
        <f>T9/$T$29*100</f>
        <v>25.485525044579553</v>
      </c>
      <c r="V9" s="467">
        <v>7601106</v>
      </c>
      <c r="W9" s="373">
        <f>V9/$V$29*100</f>
        <v>25.686884789355446</v>
      </c>
      <c r="X9" s="467">
        <v>6582</v>
      </c>
      <c r="Y9" s="471">
        <f>X9/$X$29*100</f>
        <v>0.88825311570097376</v>
      </c>
      <c r="Z9" s="491">
        <v>7675287</v>
      </c>
      <c r="AA9" s="456">
        <v>26.8</v>
      </c>
      <c r="AB9" s="463">
        <v>8118670</v>
      </c>
      <c r="AC9" s="456">
        <v>26.8</v>
      </c>
      <c r="AD9" s="463">
        <v>739</v>
      </c>
      <c r="AE9" s="524">
        <v>20.5</v>
      </c>
      <c r="AF9" s="491">
        <v>7802949</v>
      </c>
      <c r="AG9" s="643">
        <v>25.1</v>
      </c>
      <c r="AH9" s="463">
        <v>7255477</v>
      </c>
      <c r="AI9" s="741">
        <f>AH9/$AH$29*100</f>
        <v>24.895766340645643</v>
      </c>
      <c r="AJ9" s="743">
        <v>3158</v>
      </c>
      <c r="AK9" s="746">
        <f>AJ9/$AJ$29*100</f>
        <v>87.69786170508192</v>
      </c>
      <c r="AL9" s="491">
        <v>7894379</v>
      </c>
      <c r="AM9" s="643">
        <v>24.8</v>
      </c>
      <c r="AN9" s="463">
        <v>7894379</v>
      </c>
      <c r="AO9" s="741">
        <v>24.8</v>
      </c>
      <c r="AP9" s="743">
        <v>1005</v>
      </c>
      <c r="AQ9" s="746">
        <f>AP9/$AP$29*100</f>
        <v>26.965387711295946</v>
      </c>
      <c r="AR9" s="491">
        <v>7974124</v>
      </c>
      <c r="AS9" s="643">
        <v>24.5</v>
      </c>
      <c r="AT9" s="463">
        <v>7974124</v>
      </c>
      <c r="AU9" s="741">
        <v>24.5</v>
      </c>
      <c r="AV9" s="405">
        <v>1075</v>
      </c>
      <c r="AW9" s="746">
        <f>AV9/$AV$29*100</f>
        <v>26.348039215686274</v>
      </c>
      <c r="AX9" s="491">
        <v>8035093</v>
      </c>
      <c r="AY9" s="1131">
        <v>24.2</v>
      </c>
      <c r="AZ9" s="980">
        <v>8035093</v>
      </c>
      <c r="BA9" s="1130">
        <v>24.2</v>
      </c>
      <c r="BB9" s="743">
        <v>1292</v>
      </c>
      <c r="BC9" s="1130">
        <f t="shared" ref="BC9:BC12" si="0">BB9/$BB$29*100</f>
        <v>31.932773109243694</v>
      </c>
      <c r="BD9" s="491">
        <v>8090597</v>
      </c>
      <c r="BE9" s="404">
        <v>24.03</v>
      </c>
      <c r="BF9" s="491">
        <v>8090597</v>
      </c>
      <c r="BG9" s="404">
        <v>24.03</v>
      </c>
      <c r="BH9" s="743">
        <v>1316</v>
      </c>
      <c r="BI9" s="1134">
        <v>31.97</v>
      </c>
    </row>
    <row r="10" spans="1:61" s="49" customFormat="1" x14ac:dyDescent="0.3">
      <c r="A10" s="43" t="s">
        <v>41</v>
      </c>
      <c r="B10" s="29">
        <v>7253315</v>
      </c>
      <c r="C10" s="383">
        <v>25.9</v>
      </c>
      <c r="D10" s="168">
        <v>7213798</v>
      </c>
      <c r="E10" s="383">
        <v>25.8</v>
      </c>
      <c r="F10" s="169">
        <v>22106</v>
      </c>
      <c r="G10" s="33">
        <v>4.9000000000000004</v>
      </c>
      <c r="H10" s="29">
        <v>7438222</v>
      </c>
      <c r="I10" s="383">
        <v>25.9</v>
      </c>
      <c r="J10" s="30">
        <v>7467572</v>
      </c>
      <c r="K10" s="383">
        <v>26</v>
      </c>
      <c r="L10" s="30">
        <v>23884</v>
      </c>
      <c r="M10" s="37">
        <v>5.7</v>
      </c>
      <c r="N10" s="35">
        <v>7580336</v>
      </c>
      <c r="O10" s="31">
        <v>26.1</v>
      </c>
      <c r="P10" s="392">
        <v>7587962</v>
      </c>
      <c r="Q10" s="393">
        <v>26.4</v>
      </c>
      <c r="R10" s="392">
        <v>24899</v>
      </c>
      <c r="S10" s="246">
        <v>6.3</v>
      </c>
      <c r="T10" s="186">
        <v>7711744</v>
      </c>
      <c r="U10" s="373">
        <f>T10/$T$29*100</f>
        <v>25.866083032614483</v>
      </c>
      <c r="V10" s="192">
        <v>7625665</v>
      </c>
      <c r="W10" s="373">
        <f>V10/$V$29*100</f>
        <v>25.769878527837946</v>
      </c>
      <c r="X10" s="192">
        <v>44042</v>
      </c>
      <c r="Y10" s="471">
        <f>X10/$X$29*100</f>
        <v>5.943549638666406</v>
      </c>
      <c r="Z10" s="400">
        <v>7864380</v>
      </c>
      <c r="AA10" s="401">
        <v>25.7</v>
      </c>
      <c r="AB10" s="188">
        <v>7800321</v>
      </c>
      <c r="AC10" s="401">
        <v>25.7</v>
      </c>
      <c r="AD10" s="188">
        <v>949</v>
      </c>
      <c r="AE10" s="402">
        <v>26.4</v>
      </c>
      <c r="AF10" s="400">
        <v>8130455</v>
      </c>
      <c r="AG10" s="644">
        <v>26.2</v>
      </c>
      <c r="AH10" s="188">
        <v>7598007</v>
      </c>
      <c r="AI10" s="741">
        <f>AH10/$AH$29*100</f>
        <v>26.071091800937413</v>
      </c>
      <c r="AJ10" s="405">
        <v>357</v>
      </c>
      <c r="AK10" s="746">
        <f>AJ10/$AJ$29*100</f>
        <v>9.9139128019994445</v>
      </c>
      <c r="AL10" s="400">
        <v>8337691</v>
      </c>
      <c r="AM10" s="644">
        <v>26.2</v>
      </c>
      <c r="AN10" s="188">
        <v>8337691</v>
      </c>
      <c r="AO10" s="741">
        <v>26.2</v>
      </c>
      <c r="AP10" s="405">
        <v>1124</v>
      </c>
      <c r="AQ10" s="746">
        <f>AP10/$AP$29*100</f>
        <v>30.158304266165821</v>
      </c>
      <c r="AR10" s="400">
        <v>8565274</v>
      </c>
      <c r="AS10" s="644">
        <v>26.3</v>
      </c>
      <c r="AT10" s="188">
        <v>8565274</v>
      </c>
      <c r="AU10" s="741">
        <v>26.3</v>
      </c>
      <c r="AV10" s="405">
        <v>1176</v>
      </c>
      <c r="AW10" s="746">
        <f t="shared" ref="AW10:AW12" si="1">AV10/$AV$29*100</f>
        <v>28.823529411764703</v>
      </c>
      <c r="AX10" s="400">
        <v>8762498</v>
      </c>
      <c r="AY10" s="1131">
        <v>26.4</v>
      </c>
      <c r="AZ10" s="981">
        <v>8762498</v>
      </c>
      <c r="BA10" s="1131">
        <v>26.4</v>
      </c>
      <c r="BB10" s="405">
        <v>1057</v>
      </c>
      <c r="BC10" s="1131">
        <f t="shared" si="0"/>
        <v>26.124567474048444</v>
      </c>
      <c r="BD10" s="400">
        <v>8906410</v>
      </c>
      <c r="BE10" s="404">
        <v>26.45</v>
      </c>
      <c r="BF10" s="400">
        <v>8906410</v>
      </c>
      <c r="BG10" s="404">
        <v>26.45</v>
      </c>
      <c r="BH10" s="405">
        <v>1157</v>
      </c>
      <c r="BI10" s="1134">
        <v>28.1</v>
      </c>
    </row>
    <row r="11" spans="1:61" s="49" customFormat="1" x14ac:dyDescent="0.3">
      <c r="A11" s="43" t="s">
        <v>42</v>
      </c>
      <c r="B11" s="29">
        <v>3424326</v>
      </c>
      <c r="C11" s="383">
        <v>12.2</v>
      </c>
      <c r="D11" s="168">
        <v>3482012</v>
      </c>
      <c r="E11" s="383">
        <v>12.5</v>
      </c>
      <c r="F11" s="169">
        <v>32958</v>
      </c>
      <c r="G11" s="33">
        <v>7.3</v>
      </c>
      <c r="H11" s="29">
        <v>3525555</v>
      </c>
      <c r="I11" s="383">
        <v>12.3</v>
      </c>
      <c r="J11" s="30">
        <v>3528665</v>
      </c>
      <c r="K11" s="383">
        <v>12.3</v>
      </c>
      <c r="L11" s="30">
        <v>35118</v>
      </c>
      <c r="M11" s="37">
        <v>8.4</v>
      </c>
      <c r="N11" s="35">
        <v>3511556</v>
      </c>
      <c r="O11" s="31">
        <v>12.1</v>
      </c>
      <c r="P11" s="392">
        <v>3555915</v>
      </c>
      <c r="Q11" s="393">
        <v>12.3</v>
      </c>
      <c r="R11" s="392">
        <v>39377</v>
      </c>
      <c r="S11" s="394">
        <v>10</v>
      </c>
      <c r="T11" s="186">
        <v>3602459</v>
      </c>
      <c r="U11" s="373">
        <f>T11/$T$29*100</f>
        <v>12.083064948160798</v>
      </c>
      <c r="V11" s="192">
        <v>3577560</v>
      </c>
      <c r="W11" s="373">
        <f>V11/$V$29*100</f>
        <v>12.089868441119814</v>
      </c>
      <c r="X11" s="192">
        <v>59389</v>
      </c>
      <c r="Y11" s="471">
        <f>X11/$X$29*100</f>
        <v>8.0146557715534978</v>
      </c>
      <c r="Z11" s="400">
        <v>3699158</v>
      </c>
      <c r="AA11" s="401">
        <v>12.2</v>
      </c>
      <c r="AB11" s="188">
        <v>3703797</v>
      </c>
      <c r="AC11" s="401">
        <v>12.2</v>
      </c>
      <c r="AD11" s="188">
        <v>490</v>
      </c>
      <c r="AE11" s="402">
        <v>13.6</v>
      </c>
      <c r="AF11" s="400">
        <v>3791581</v>
      </c>
      <c r="AG11" s="644">
        <v>12.2</v>
      </c>
      <c r="AH11" s="188">
        <v>3546653</v>
      </c>
      <c r="AI11" s="741">
        <f>AH11/$AH$29*100</f>
        <v>12.169653956500708</v>
      </c>
      <c r="AJ11" s="405">
        <v>49</v>
      </c>
      <c r="AK11" s="746">
        <f>AJ11/$AJ$29*100</f>
        <v>1.3607331296861984</v>
      </c>
      <c r="AL11" s="400">
        <v>3897636</v>
      </c>
      <c r="AM11" s="644">
        <v>12.3</v>
      </c>
      <c r="AN11" s="188">
        <v>3897636</v>
      </c>
      <c r="AO11" s="741">
        <v>12.3</v>
      </c>
      <c r="AP11" s="405">
        <v>521</v>
      </c>
      <c r="AQ11" s="746">
        <f>AP11/$AP$29*100</f>
        <v>13.979071639388248</v>
      </c>
      <c r="AR11" s="400">
        <v>4005816</v>
      </c>
      <c r="AS11" s="644">
        <v>12.3</v>
      </c>
      <c r="AT11" s="188">
        <v>4005816</v>
      </c>
      <c r="AU11" s="741">
        <v>12.3</v>
      </c>
      <c r="AV11" s="405">
        <v>525</v>
      </c>
      <c r="AW11" s="746">
        <f t="shared" si="1"/>
        <v>12.867647058823529</v>
      </c>
      <c r="AX11" s="400">
        <v>4058251</v>
      </c>
      <c r="AY11" s="1131">
        <v>12.2</v>
      </c>
      <c r="AZ11" s="981">
        <v>4058251</v>
      </c>
      <c r="BA11" s="1131">
        <v>12.2</v>
      </c>
      <c r="BB11" s="405">
        <v>754</v>
      </c>
      <c r="BC11" s="1131">
        <f t="shared" si="0"/>
        <v>18.635689569945626</v>
      </c>
      <c r="BD11" s="400">
        <v>4089240</v>
      </c>
      <c r="BE11" s="404">
        <v>12.14</v>
      </c>
      <c r="BF11" s="400">
        <v>4089240</v>
      </c>
      <c r="BG11" s="404">
        <v>12.14</v>
      </c>
      <c r="BH11" s="405">
        <v>656</v>
      </c>
      <c r="BI11" s="1134">
        <v>15.93</v>
      </c>
    </row>
    <row r="12" spans="1:61" s="49" customFormat="1" ht="15" thickBot="1" x14ac:dyDescent="0.35">
      <c r="A12" s="43" t="s">
        <v>43</v>
      </c>
      <c r="B12" s="29">
        <v>9877979</v>
      </c>
      <c r="C12" s="383">
        <v>35.299999999999997</v>
      </c>
      <c r="D12" s="168">
        <v>9854151</v>
      </c>
      <c r="E12" s="383">
        <v>35.200000000000003</v>
      </c>
      <c r="F12" s="169">
        <v>392837</v>
      </c>
      <c r="G12" s="33">
        <v>86.9</v>
      </c>
      <c r="H12" s="29">
        <v>10235082</v>
      </c>
      <c r="I12" s="383">
        <v>35.700000000000003</v>
      </c>
      <c r="J12" s="30">
        <v>10057323</v>
      </c>
      <c r="K12" s="383">
        <v>35</v>
      </c>
      <c r="L12" s="30">
        <v>353826</v>
      </c>
      <c r="M12" s="37">
        <v>84.9</v>
      </c>
      <c r="N12" s="35">
        <v>10417617</v>
      </c>
      <c r="O12" s="31">
        <v>35.799999999999997</v>
      </c>
      <c r="P12" s="392">
        <v>10164252</v>
      </c>
      <c r="Q12" s="393">
        <v>35.299999999999997</v>
      </c>
      <c r="R12" s="392">
        <v>326309</v>
      </c>
      <c r="S12" s="246">
        <v>82.7</v>
      </c>
      <c r="T12" s="186">
        <v>10901629</v>
      </c>
      <c r="U12" s="373">
        <f>T12/$T$29*100</f>
        <v>36.56532697464516</v>
      </c>
      <c r="V12" s="192">
        <v>10787059</v>
      </c>
      <c r="W12" s="373">
        <f>V12/$V$29*100</f>
        <v>36.453371621048269</v>
      </c>
      <c r="X12" s="192">
        <v>630992</v>
      </c>
      <c r="Y12" s="471">
        <f>X12/$X$29*100</f>
        <v>85.15354147407912</v>
      </c>
      <c r="Z12" s="400">
        <v>11088538</v>
      </c>
      <c r="AA12" s="401">
        <v>35.200000000000003</v>
      </c>
      <c r="AB12" s="188">
        <v>10678613</v>
      </c>
      <c r="AC12" s="401">
        <v>35.200000000000003</v>
      </c>
      <c r="AD12" s="188">
        <v>1411</v>
      </c>
      <c r="AE12" s="402">
        <v>39.200000000000003</v>
      </c>
      <c r="AF12" s="400">
        <v>11350837</v>
      </c>
      <c r="AG12" s="644">
        <v>36.5</v>
      </c>
      <c r="AH12" s="188">
        <v>10743280</v>
      </c>
      <c r="AI12" s="741">
        <f>AH12/$AH$29*100</f>
        <v>36.863487901916237</v>
      </c>
      <c r="AJ12" s="405">
        <v>37</v>
      </c>
      <c r="AK12" s="746">
        <f>AJ12/$AJ$29*100</f>
        <v>1.0274923632324355</v>
      </c>
      <c r="AL12" s="400">
        <v>11651881</v>
      </c>
      <c r="AM12" s="644">
        <v>36.700000000000003</v>
      </c>
      <c r="AN12" s="188">
        <v>11651881</v>
      </c>
      <c r="AO12" s="741">
        <v>36.700000000000003</v>
      </c>
      <c r="AP12" s="405">
        <v>1055</v>
      </c>
      <c r="AQ12" s="746">
        <f>AP12/$AP$29*100</f>
        <v>28.306949288972366</v>
      </c>
      <c r="AR12" s="400">
        <v>11996084</v>
      </c>
      <c r="AS12" s="644">
        <v>36.9</v>
      </c>
      <c r="AT12" s="188">
        <v>11996084</v>
      </c>
      <c r="AU12" s="741">
        <v>36.9</v>
      </c>
      <c r="AV12" s="405">
        <v>1276</v>
      </c>
      <c r="AW12" s="746">
        <f t="shared" si="1"/>
        <v>31.274509803921568</v>
      </c>
      <c r="AX12" s="400">
        <v>12362146</v>
      </c>
      <c r="AY12" s="1131">
        <v>37.200000000000003</v>
      </c>
      <c r="AZ12" s="981">
        <v>12362146</v>
      </c>
      <c r="BA12" s="1131">
        <v>37.200000000000003</v>
      </c>
      <c r="BB12" s="405">
        <v>916</v>
      </c>
      <c r="BC12" s="1131">
        <f t="shared" si="0"/>
        <v>22.639644092931292</v>
      </c>
      <c r="BD12" s="400">
        <v>12585237</v>
      </c>
      <c r="BE12" s="982">
        <v>37.380000000000003</v>
      </c>
      <c r="BF12" s="400">
        <v>12585237</v>
      </c>
      <c r="BG12" s="982">
        <v>37.380000000000003</v>
      </c>
      <c r="BH12" s="405">
        <v>968</v>
      </c>
      <c r="BI12" s="1136">
        <v>23.51</v>
      </c>
    </row>
    <row r="13" spans="1:61" s="49" customFormat="1" ht="15" thickBot="1" x14ac:dyDescent="0.35">
      <c r="A13" s="1197" t="s">
        <v>44</v>
      </c>
      <c r="B13" s="1198"/>
      <c r="C13" s="25"/>
      <c r="D13" s="103"/>
      <c r="E13" s="25"/>
      <c r="F13" s="103"/>
      <c r="G13" s="25"/>
      <c r="H13" s="25"/>
      <c r="I13" s="25"/>
      <c r="J13" s="25"/>
      <c r="K13" s="25"/>
      <c r="L13" s="25"/>
      <c r="M13" s="25"/>
      <c r="N13" s="1225"/>
      <c r="O13" s="1225"/>
      <c r="P13" s="1225"/>
      <c r="Q13" s="1225"/>
      <c r="R13" s="1225"/>
      <c r="S13" s="1226"/>
      <c r="T13" s="1238"/>
      <c r="U13" s="1225"/>
      <c r="V13" s="1225"/>
      <c r="W13" s="1225"/>
      <c r="X13" s="1225"/>
      <c r="Y13" s="1226"/>
      <c r="Z13" s="1227"/>
      <c r="AA13" s="1228"/>
      <c r="AB13" s="1228"/>
      <c r="AC13" s="1228"/>
      <c r="AD13" s="1228"/>
      <c r="AE13" s="1229"/>
      <c r="AF13" s="1227"/>
      <c r="AG13" s="1228"/>
      <c r="AH13" s="1228"/>
      <c r="AI13" s="1228"/>
      <c r="AJ13" s="1228"/>
      <c r="AK13" s="1229"/>
      <c r="AL13" s="1227"/>
      <c r="AM13" s="1228"/>
      <c r="AN13" s="1228"/>
      <c r="AO13" s="1228"/>
      <c r="AP13" s="1228"/>
      <c r="AQ13" s="1229"/>
      <c r="AR13" s="1255"/>
      <c r="AS13" s="1256"/>
      <c r="AT13" s="1256"/>
      <c r="AU13" s="1256"/>
      <c r="AV13" s="1256"/>
      <c r="AW13" s="1257"/>
      <c r="AX13" s="1227"/>
      <c r="AY13" s="1228"/>
      <c r="AZ13" s="1228"/>
      <c r="BA13" s="1228"/>
      <c r="BB13" s="1228"/>
      <c r="BC13" s="1229"/>
      <c r="BD13" s="1227"/>
      <c r="BE13" s="1228"/>
      <c r="BF13" s="1228"/>
      <c r="BG13" s="1228"/>
      <c r="BH13" s="1228"/>
      <c r="BI13" s="1229"/>
    </row>
    <row r="14" spans="1:61" s="49" customFormat="1" x14ac:dyDescent="0.3">
      <c r="A14" s="42" t="s">
        <v>58</v>
      </c>
      <c r="B14" s="26">
        <v>2320531</v>
      </c>
      <c r="C14" s="384">
        <v>8.3000000000000007</v>
      </c>
      <c r="D14" s="167">
        <v>2308165</v>
      </c>
      <c r="E14" s="384">
        <v>8.3000000000000007</v>
      </c>
      <c r="F14" s="170">
        <v>29315</v>
      </c>
      <c r="G14" s="32">
        <v>6.5</v>
      </c>
      <c r="H14" s="26">
        <v>2368524</v>
      </c>
      <c r="I14" s="384">
        <v>8.3000000000000007</v>
      </c>
      <c r="J14" s="27">
        <v>2408838</v>
      </c>
      <c r="K14" s="384">
        <v>8.4</v>
      </c>
      <c r="L14" s="27">
        <v>24481</v>
      </c>
      <c r="M14" s="36">
        <v>5.9</v>
      </c>
      <c r="N14" s="34">
        <v>2378732</v>
      </c>
      <c r="O14" s="28">
        <v>8.1999999999999993</v>
      </c>
      <c r="P14" s="183">
        <v>2379200</v>
      </c>
      <c r="Q14" s="178">
        <v>8.3000000000000007</v>
      </c>
      <c r="R14" s="183">
        <v>41264</v>
      </c>
      <c r="S14" s="181">
        <v>10.5</v>
      </c>
      <c r="T14" s="773">
        <v>755420</v>
      </c>
      <c r="U14" s="737">
        <f>T14/$T$29*100</f>
        <v>2.5337662200012905</v>
      </c>
      <c r="V14" s="774">
        <v>824791</v>
      </c>
      <c r="W14" s="737">
        <f>V14/$V$29*100</f>
        <v>2.7872669309304809</v>
      </c>
      <c r="X14" s="774">
        <v>34442</v>
      </c>
      <c r="Y14" s="682">
        <f>X14/$X$29*100</f>
        <v>4.6480118217825792</v>
      </c>
      <c r="Z14" s="492">
        <v>754021</v>
      </c>
      <c r="AA14" s="493">
        <v>2.8</v>
      </c>
      <c r="AB14" s="179">
        <v>849157</v>
      </c>
      <c r="AC14" s="493">
        <v>2.8</v>
      </c>
      <c r="AD14" s="179">
        <v>124</v>
      </c>
      <c r="AE14" s="525">
        <v>3.5</v>
      </c>
      <c r="AF14" s="492">
        <v>755817</v>
      </c>
      <c r="AG14" s="643">
        <v>2.4</v>
      </c>
      <c r="AH14" s="179">
        <v>713904</v>
      </c>
      <c r="AI14" s="741">
        <f t="shared" ref="AI14:AI22" si="2">AH14/$AH$29*100</f>
        <v>2.4496235290460278</v>
      </c>
      <c r="AJ14" s="662">
        <v>196</v>
      </c>
      <c r="AK14" s="747">
        <f t="shared" ref="AK14:AK22" si="3">AJ14/$AJ$29*100</f>
        <v>5.4429325187447937</v>
      </c>
      <c r="AL14" s="492">
        <v>755672</v>
      </c>
      <c r="AM14" s="643">
        <v>2.4</v>
      </c>
      <c r="AN14" s="179">
        <v>755672</v>
      </c>
      <c r="AO14" s="741">
        <v>2.4</v>
      </c>
      <c r="AP14" s="662">
        <v>136</v>
      </c>
      <c r="AQ14" s="747">
        <f>AP14/$AP$29*100</f>
        <v>3.6490474912798501</v>
      </c>
      <c r="AR14" s="491">
        <v>763611</v>
      </c>
      <c r="AS14" s="741">
        <v>2.2999999999999998</v>
      </c>
      <c r="AT14" s="974">
        <v>763611</v>
      </c>
      <c r="AU14" s="741">
        <v>2.2999999999999998</v>
      </c>
      <c r="AV14" s="974">
        <v>145</v>
      </c>
      <c r="AW14" s="975">
        <f>AV14/$AV$29*100</f>
        <v>3.5539215686274508</v>
      </c>
      <c r="AX14" s="492">
        <v>777788</v>
      </c>
      <c r="AY14" s="1131">
        <v>2.2999999999999998</v>
      </c>
      <c r="AZ14" s="983">
        <v>777788</v>
      </c>
      <c r="BA14" s="1131">
        <v>2.2999999999999998</v>
      </c>
      <c r="BB14" s="662">
        <v>163</v>
      </c>
      <c r="BC14" s="1129">
        <f>BB14/$BB$29*100</f>
        <v>4.0286702916460699</v>
      </c>
      <c r="BD14" s="492">
        <v>789654</v>
      </c>
      <c r="BE14" s="984">
        <v>2.35</v>
      </c>
      <c r="BF14" s="492">
        <v>789654</v>
      </c>
      <c r="BG14" s="984">
        <v>2.35</v>
      </c>
      <c r="BH14" s="662">
        <v>236</v>
      </c>
      <c r="BI14" s="1137">
        <v>5.73</v>
      </c>
    </row>
    <row r="15" spans="1:61" s="49" customFormat="1" x14ac:dyDescent="0.3">
      <c r="A15" s="43" t="s">
        <v>45</v>
      </c>
      <c r="B15" s="29">
        <v>6331864</v>
      </c>
      <c r="C15" s="383">
        <v>22.6</v>
      </c>
      <c r="D15" s="168">
        <v>6384872</v>
      </c>
      <c r="E15" s="383">
        <v>22.8</v>
      </c>
      <c r="F15" s="169">
        <v>107722</v>
      </c>
      <c r="G15" s="33">
        <v>23.8</v>
      </c>
      <c r="H15" s="29">
        <v>6486410</v>
      </c>
      <c r="I15" s="383">
        <v>22.6</v>
      </c>
      <c r="J15" s="30">
        <v>6438305</v>
      </c>
      <c r="K15" s="383">
        <v>22.400000000000002</v>
      </c>
      <c r="L15" s="30">
        <v>129902</v>
      </c>
      <c r="M15" s="37">
        <v>31.2</v>
      </c>
      <c r="N15" s="35">
        <v>6565322</v>
      </c>
      <c r="O15" s="31">
        <v>22.6</v>
      </c>
      <c r="P15" s="192">
        <v>6492650</v>
      </c>
      <c r="Q15" s="187">
        <v>22.5</v>
      </c>
      <c r="R15" s="192">
        <v>108555</v>
      </c>
      <c r="S15" s="190">
        <v>27.5</v>
      </c>
      <c r="T15" s="369">
        <v>6595196</v>
      </c>
      <c r="U15" s="398">
        <f t="shared" ref="U15:U22" si="4">T15/$T$29*100</f>
        <v>22.121051652177108</v>
      </c>
      <c r="V15" s="395">
        <v>6422841</v>
      </c>
      <c r="W15" s="398">
        <f t="shared" ref="W15:W22" si="5">V15/$V$29*100</f>
        <v>21.705101440152067</v>
      </c>
      <c r="X15" s="395">
        <v>231512</v>
      </c>
      <c r="Y15" s="399">
        <f t="shared" ref="Y15:Y22" si="6">X15/$X$29*100</f>
        <v>31.242974069000883</v>
      </c>
      <c r="Z15" s="400">
        <v>6666249</v>
      </c>
      <c r="AA15" s="401">
        <v>18.100000000000001</v>
      </c>
      <c r="AB15" s="188">
        <v>5476959</v>
      </c>
      <c r="AC15" s="401">
        <v>18.100000000000001</v>
      </c>
      <c r="AD15" s="188">
        <v>750</v>
      </c>
      <c r="AE15" s="402">
        <v>20.8</v>
      </c>
      <c r="AF15" s="400">
        <v>6736031</v>
      </c>
      <c r="AG15" s="644">
        <v>21.7</v>
      </c>
      <c r="AH15" s="188">
        <v>6299277</v>
      </c>
      <c r="AI15" s="741">
        <f t="shared" si="2"/>
        <v>21.614750940152284</v>
      </c>
      <c r="AJ15" s="405">
        <v>367</v>
      </c>
      <c r="AK15" s="746">
        <f t="shared" si="3"/>
        <v>10.191613440710913</v>
      </c>
      <c r="AL15" s="400">
        <v>6785417</v>
      </c>
      <c r="AM15" s="644">
        <v>21.4</v>
      </c>
      <c r="AN15" s="188">
        <v>6785417</v>
      </c>
      <c r="AO15" s="741">
        <v>21.4</v>
      </c>
      <c r="AP15" s="405">
        <v>684</v>
      </c>
      <c r="AQ15" s="838">
        <f t="shared" ref="AQ15:AQ28" si="7">AP15/$AP$29*100</f>
        <v>18.352562382613364</v>
      </c>
      <c r="AR15" s="400">
        <v>6870632</v>
      </c>
      <c r="AS15" s="644">
        <v>21.1</v>
      </c>
      <c r="AT15" s="188">
        <v>6870632</v>
      </c>
      <c r="AU15" s="741">
        <v>21.1</v>
      </c>
      <c r="AV15" s="405">
        <v>738</v>
      </c>
      <c r="AW15" s="838">
        <f t="shared" ref="AW15:AW22" si="8">AV15/$AV$29*100</f>
        <v>18.088235294117645</v>
      </c>
      <c r="AX15" s="400">
        <v>7031085</v>
      </c>
      <c r="AY15" s="1131">
        <v>21.2</v>
      </c>
      <c r="AZ15" s="981">
        <v>7031085</v>
      </c>
      <c r="BA15" s="1131">
        <v>21.2</v>
      </c>
      <c r="BB15" s="405">
        <v>812</v>
      </c>
      <c r="BC15" s="1130">
        <f t="shared" ref="BC15:BC22" si="9">BB15/$BB$29*100</f>
        <v>20.069204152249135</v>
      </c>
      <c r="BD15" s="400">
        <v>7017315</v>
      </c>
      <c r="BE15" s="404">
        <v>20.84</v>
      </c>
      <c r="BF15" s="400">
        <v>7017315</v>
      </c>
      <c r="BG15" s="404">
        <v>20.84</v>
      </c>
      <c r="BH15" s="405">
        <v>1044</v>
      </c>
      <c r="BI15" s="838">
        <v>25.36</v>
      </c>
    </row>
    <row r="16" spans="1:61" s="49" customFormat="1" x14ac:dyDescent="0.3">
      <c r="A16" s="340" t="s">
        <v>296</v>
      </c>
      <c r="B16" s="341"/>
      <c r="C16" s="389"/>
      <c r="D16" s="342"/>
      <c r="E16" s="389"/>
      <c r="F16" s="343"/>
      <c r="G16" s="344"/>
      <c r="H16" s="341"/>
      <c r="I16" s="389"/>
      <c r="J16" s="345"/>
      <c r="K16" s="389"/>
      <c r="L16" s="345"/>
      <c r="M16" s="346"/>
      <c r="N16" s="347"/>
      <c r="O16" s="348"/>
      <c r="P16" s="395"/>
      <c r="Q16" s="396"/>
      <c r="R16" s="395"/>
      <c r="S16" s="397"/>
      <c r="T16" s="369">
        <v>1639395</v>
      </c>
      <c r="U16" s="398">
        <f t="shared" si="4"/>
        <v>5.4987208072847107</v>
      </c>
      <c r="V16" s="395">
        <v>1676600</v>
      </c>
      <c r="W16" s="398">
        <f t="shared" si="5"/>
        <v>5.6658374502122895</v>
      </c>
      <c r="X16" s="395">
        <v>10220</v>
      </c>
      <c r="Y16" s="399">
        <f t="shared" si="6"/>
        <v>1.3792079675575739</v>
      </c>
      <c r="Z16" s="403">
        <v>1656562</v>
      </c>
      <c r="AA16" s="404">
        <v>5.6</v>
      </c>
      <c r="AB16" s="405">
        <v>1683817</v>
      </c>
      <c r="AC16" s="404">
        <v>5.6</v>
      </c>
      <c r="AD16" s="405">
        <v>146</v>
      </c>
      <c r="AE16" s="406">
        <v>4.0999999999999996</v>
      </c>
      <c r="AF16" s="403">
        <v>1689764</v>
      </c>
      <c r="AG16" s="644">
        <v>5.4</v>
      </c>
      <c r="AH16" s="405">
        <v>1545829</v>
      </c>
      <c r="AI16" s="741">
        <f t="shared" si="2"/>
        <v>5.3042132979808105</v>
      </c>
      <c r="AJ16" s="405">
        <v>365</v>
      </c>
      <c r="AK16" s="746">
        <f t="shared" si="3"/>
        <v>10.13607331296862</v>
      </c>
      <c r="AL16" s="403">
        <v>1739341</v>
      </c>
      <c r="AM16" s="644">
        <v>5.5</v>
      </c>
      <c r="AN16" s="405">
        <v>1739341</v>
      </c>
      <c r="AO16" s="741">
        <v>5.5</v>
      </c>
      <c r="AP16" s="405">
        <v>166</v>
      </c>
      <c r="AQ16" s="838">
        <f t="shared" si="7"/>
        <v>4.4539844378856985</v>
      </c>
      <c r="AR16" s="403">
        <v>1788228</v>
      </c>
      <c r="AS16" s="644">
        <v>5.5</v>
      </c>
      <c r="AT16" s="405">
        <v>1788228</v>
      </c>
      <c r="AU16" s="741">
        <v>5.5</v>
      </c>
      <c r="AV16" s="405">
        <v>169</v>
      </c>
      <c r="AW16" s="838">
        <f t="shared" si="8"/>
        <v>4.1421568627450975</v>
      </c>
      <c r="AX16" s="403">
        <v>1848673</v>
      </c>
      <c r="AY16" s="1131">
        <v>5.6</v>
      </c>
      <c r="AZ16" s="981">
        <v>1848673</v>
      </c>
      <c r="BA16" s="1131">
        <v>5.6</v>
      </c>
      <c r="BB16" s="405">
        <v>221</v>
      </c>
      <c r="BC16" s="1131">
        <f t="shared" si="9"/>
        <v>5.46218487394958</v>
      </c>
      <c r="BD16" s="403">
        <v>1892777</v>
      </c>
      <c r="BE16" s="404">
        <v>5.62</v>
      </c>
      <c r="BF16" s="403">
        <v>1892777</v>
      </c>
      <c r="BG16" s="404">
        <v>5.62</v>
      </c>
      <c r="BH16" s="405">
        <v>235</v>
      </c>
      <c r="BI16" s="838">
        <v>5.71</v>
      </c>
    </row>
    <row r="17" spans="1:62" s="49" customFormat="1" x14ac:dyDescent="0.3">
      <c r="A17" s="43" t="s">
        <v>46</v>
      </c>
      <c r="B17" s="29">
        <v>4100185</v>
      </c>
      <c r="C17" s="383">
        <v>14.7</v>
      </c>
      <c r="D17" s="168">
        <v>4039724</v>
      </c>
      <c r="E17" s="383">
        <v>14.4</v>
      </c>
      <c r="F17" s="169">
        <v>45365</v>
      </c>
      <c r="G17" s="33">
        <v>10</v>
      </c>
      <c r="H17" s="29">
        <v>4201019</v>
      </c>
      <c r="I17" s="383">
        <v>14.6</v>
      </c>
      <c r="J17" s="30">
        <v>4203579</v>
      </c>
      <c r="K17" s="383">
        <v>14.6</v>
      </c>
      <c r="L17" s="30">
        <v>33076</v>
      </c>
      <c r="M17" s="37">
        <v>7.9</v>
      </c>
      <c r="N17" s="35">
        <v>4213512</v>
      </c>
      <c r="O17" s="31">
        <v>14.5</v>
      </c>
      <c r="P17" s="192">
        <v>4194414</v>
      </c>
      <c r="Q17" s="187">
        <v>14.6</v>
      </c>
      <c r="R17" s="192">
        <v>37567</v>
      </c>
      <c r="S17" s="190">
        <v>9.5</v>
      </c>
      <c r="T17" s="369">
        <v>4217114</v>
      </c>
      <c r="U17" s="398">
        <f t="shared" si="4"/>
        <v>14.144689045953937</v>
      </c>
      <c r="V17" s="395">
        <v>4126860</v>
      </c>
      <c r="W17" s="398">
        <f t="shared" si="5"/>
        <v>13.946151699739406</v>
      </c>
      <c r="X17" s="395">
        <v>30956</v>
      </c>
      <c r="Y17" s="399">
        <f t="shared" si="6"/>
        <v>4.177569652026639</v>
      </c>
      <c r="Z17" s="400">
        <v>4257168</v>
      </c>
      <c r="AA17" s="401">
        <v>16.8</v>
      </c>
      <c r="AB17" s="188">
        <v>5082131</v>
      </c>
      <c r="AC17" s="401">
        <v>16.8</v>
      </c>
      <c r="AD17" s="188">
        <v>386</v>
      </c>
      <c r="AE17" s="402">
        <v>10.7</v>
      </c>
      <c r="AF17" s="400">
        <v>4334986</v>
      </c>
      <c r="AG17" s="644">
        <v>13.9</v>
      </c>
      <c r="AH17" s="188">
        <v>4050527</v>
      </c>
      <c r="AI17" s="741">
        <f t="shared" si="2"/>
        <v>13.898600153852927</v>
      </c>
      <c r="AJ17" s="405">
        <v>806</v>
      </c>
      <c r="AK17" s="746">
        <f t="shared" si="3"/>
        <v>22.382671480144403</v>
      </c>
      <c r="AL17" s="400">
        <v>4405382</v>
      </c>
      <c r="AM17" s="644">
        <v>13.9</v>
      </c>
      <c r="AN17" s="188">
        <v>4405382</v>
      </c>
      <c r="AO17" s="741">
        <v>13.9</v>
      </c>
      <c r="AP17" s="405">
        <v>384</v>
      </c>
      <c r="AQ17" s="838">
        <f t="shared" si="7"/>
        <v>10.303192916554869</v>
      </c>
      <c r="AR17" s="400">
        <v>4475882</v>
      </c>
      <c r="AS17" s="644">
        <v>13.8</v>
      </c>
      <c r="AT17" s="188">
        <v>4475882</v>
      </c>
      <c r="AU17" s="741">
        <v>13.8</v>
      </c>
      <c r="AV17" s="405">
        <v>418</v>
      </c>
      <c r="AW17" s="838">
        <f t="shared" si="8"/>
        <v>10.245098039215685</v>
      </c>
      <c r="AX17" s="400">
        <v>4534438</v>
      </c>
      <c r="AY17" s="1131">
        <v>13.7</v>
      </c>
      <c r="AZ17" s="981">
        <v>4534438</v>
      </c>
      <c r="BA17" s="1131">
        <v>13.7</v>
      </c>
      <c r="BB17" s="405">
        <v>517</v>
      </c>
      <c r="BC17" s="1133">
        <f t="shared" si="9"/>
        <v>12.77805239742956</v>
      </c>
      <c r="BD17" s="400">
        <v>4581299</v>
      </c>
      <c r="BE17" s="1139">
        <v>13.61</v>
      </c>
      <c r="BF17" s="1138">
        <v>4581299</v>
      </c>
      <c r="BG17" s="1131">
        <v>13.61</v>
      </c>
      <c r="BH17" s="405">
        <v>518</v>
      </c>
      <c r="BI17" s="1131">
        <v>12.58</v>
      </c>
      <c r="BJ17" s="1142"/>
    </row>
    <row r="18" spans="1:62" s="49" customFormat="1" x14ac:dyDescent="0.3">
      <c r="A18" s="43" t="s">
        <v>47</v>
      </c>
      <c r="B18" s="29">
        <v>4713718</v>
      </c>
      <c r="C18" s="383">
        <v>16.899999999999999</v>
      </c>
      <c r="D18" s="168">
        <v>4727242</v>
      </c>
      <c r="E18" s="383">
        <v>16.899999999999999</v>
      </c>
      <c r="F18" s="169">
        <v>75968</v>
      </c>
      <c r="G18" s="33">
        <v>16.8</v>
      </c>
      <c r="H18" s="29">
        <v>4901679</v>
      </c>
      <c r="I18" s="383">
        <v>17.100000000000001</v>
      </c>
      <c r="J18" s="30">
        <v>4963310</v>
      </c>
      <c r="K18" s="383">
        <v>17.299999999999997</v>
      </c>
      <c r="L18" s="30">
        <v>56717</v>
      </c>
      <c r="M18" s="37">
        <v>13.6</v>
      </c>
      <c r="N18" s="35">
        <v>5002710</v>
      </c>
      <c r="O18" s="31">
        <v>17.2</v>
      </c>
      <c r="P18" s="192">
        <v>4917989</v>
      </c>
      <c r="Q18" s="187">
        <v>17.100000000000001</v>
      </c>
      <c r="R18" s="192">
        <v>60687</v>
      </c>
      <c r="S18" s="190">
        <v>15.4</v>
      </c>
      <c r="T18" s="369">
        <v>5095617</v>
      </c>
      <c r="U18" s="398">
        <f t="shared" si="4"/>
        <v>17.091289911128005</v>
      </c>
      <c r="V18" s="395">
        <v>5019676</v>
      </c>
      <c r="W18" s="398">
        <f t="shared" si="5"/>
        <v>16.963299695056559</v>
      </c>
      <c r="X18" s="395">
        <v>122060</v>
      </c>
      <c r="Y18" s="399">
        <f t="shared" si="6"/>
        <v>16.472223534254155</v>
      </c>
      <c r="Z18" s="400">
        <v>5265679</v>
      </c>
      <c r="AA18" s="401">
        <v>18.100000000000001</v>
      </c>
      <c r="AB18" s="188">
        <v>5496528</v>
      </c>
      <c r="AC18" s="401">
        <v>18.100000000000001</v>
      </c>
      <c r="AD18" s="188">
        <v>560</v>
      </c>
      <c r="AE18" s="402">
        <v>15.6</v>
      </c>
      <c r="AF18" s="400">
        <v>5454465</v>
      </c>
      <c r="AG18" s="644">
        <v>17.600000000000001</v>
      </c>
      <c r="AH18" s="188">
        <v>5212840</v>
      </c>
      <c r="AI18" s="741">
        <f t="shared" si="2"/>
        <v>17.88685245796675</v>
      </c>
      <c r="AJ18" s="405">
        <v>703</v>
      </c>
      <c r="AK18" s="746">
        <f t="shared" si="3"/>
        <v>19.522354901416271</v>
      </c>
      <c r="AL18" s="400">
        <v>5617369</v>
      </c>
      <c r="AM18" s="644">
        <v>17.7</v>
      </c>
      <c r="AN18" s="188">
        <v>5617369</v>
      </c>
      <c r="AO18" s="741">
        <v>17.7</v>
      </c>
      <c r="AP18" s="405">
        <v>586</v>
      </c>
      <c r="AQ18" s="838">
        <f t="shared" si="7"/>
        <v>15.723101690367589</v>
      </c>
      <c r="AR18" s="400">
        <v>5809384</v>
      </c>
      <c r="AS18" s="644">
        <v>17.899999999999999</v>
      </c>
      <c r="AT18" s="188">
        <v>5809384</v>
      </c>
      <c r="AU18" s="741">
        <v>17.899999999999999</v>
      </c>
      <c r="AV18" s="405">
        <v>600</v>
      </c>
      <c r="AW18" s="838">
        <f t="shared" si="8"/>
        <v>14.705882352941178</v>
      </c>
      <c r="AX18" s="400">
        <v>5833032</v>
      </c>
      <c r="AY18" s="1131">
        <v>17.600000000000001</v>
      </c>
      <c r="AZ18" s="981">
        <v>5833032</v>
      </c>
      <c r="BA18" s="1131">
        <v>17.600000000000001</v>
      </c>
      <c r="BB18" s="405">
        <v>655</v>
      </c>
      <c r="BC18" s="1134">
        <f t="shared" si="9"/>
        <v>16.188828472565497</v>
      </c>
      <c r="BD18" s="981">
        <v>5853420</v>
      </c>
      <c r="BE18" s="1139">
        <v>17.38</v>
      </c>
      <c r="BF18" s="1138">
        <v>5853420</v>
      </c>
      <c r="BG18" s="1131">
        <v>17.38</v>
      </c>
      <c r="BH18" s="405">
        <v>666</v>
      </c>
      <c r="BI18" s="1131">
        <v>16.18</v>
      </c>
      <c r="BJ18" s="1142"/>
    </row>
    <row r="19" spans="1:62" s="49" customFormat="1" x14ac:dyDescent="0.3">
      <c r="A19" s="43" t="s">
        <v>48</v>
      </c>
      <c r="B19" s="29">
        <v>4967324</v>
      </c>
      <c r="C19" s="383">
        <v>17.8</v>
      </c>
      <c r="D19" s="168">
        <v>4924487</v>
      </c>
      <c r="E19" s="383">
        <v>17.600000000000001</v>
      </c>
      <c r="F19" s="169">
        <v>58014</v>
      </c>
      <c r="G19" s="33">
        <v>12.8</v>
      </c>
      <c r="H19" s="29">
        <v>5102090</v>
      </c>
      <c r="I19" s="383">
        <v>17.8</v>
      </c>
      <c r="J19" s="30">
        <v>5032118</v>
      </c>
      <c r="K19" s="383">
        <v>17.5</v>
      </c>
      <c r="L19" s="30">
        <v>64770</v>
      </c>
      <c r="M19" s="37">
        <v>15.5</v>
      </c>
      <c r="N19" s="35">
        <v>5210790</v>
      </c>
      <c r="O19" s="31">
        <v>17.899999999999999</v>
      </c>
      <c r="P19" s="192">
        <v>5142359</v>
      </c>
      <c r="Q19" s="187">
        <v>17.899999999999999</v>
      </c>
      <c r="R19" s="192">
        <v>39461</v>
      </c>
      <c r="S19" s="201">
        <v>10</v>
      </c>
      <c r="T19" s="775"/>
      <c r="U19" s="398"/>
      <c r="V19" s="776"/>
      <c r="W19" s="398"/>
      <c r="X19" s="776"/>
      <c r="Y19" s="399"/>
      <c r="Z19" s="494"/>
      <c r="AA19" s="401"/>
      <c r="AB19" s="495"/>
      <c r="AC19" s="401"/>
      <c r="AD19" s="188"/>
      <c r="AE19" s="402"/>
      <c r="AF19" s="748"/>
      <c r="AG19" s="644"/>
      <c r="AH19" s="188"/>
      <c r="AI19" s="741"/>
      <c r="AJ19" s="405"/>
      <c r="AK19" s="746"/>
      <c r="AL19" s="748"/>
      <c r="AM19" s="644"/>
      <c r="AN19" s="188"/>
      <c r="AO19" s="741"/>
      <c r="AQ19" s="838"/>
      <c r="AR19" s="748"/>
      <c r="AS19" s="644"/>
      <c r="AT19" s="188"/>
      <c r="AU19" s="741"/>
      <c r="AW19" s="838"/>
      <c r="AY19" s="1131"/>
      <c r="BA19" s="1131"/>
      <c r="BC19" s="1135"/>
      <c r="BE19" s="1139"/>
      <c r="BG19" s="1131"/>
      <c r="BI19" s="1131"/>
      <c r="BJ19" s="1142"/>
    </row>
    <row r="20" spans="1:62" s="49" customFormat="1" x14ac:dyDescent="0.3">
      <c r="A20" s="48" t="s">
        <v>777</v>
      </c>
      <c r="B20" s="341"/>
      <c r="C20" s="389"/>
      <c r="D20" s="342"/>
      <c r="E20" s="389"/>
      <c r="F20" s="343"/>
      <c r="G20" s="344"/>
      <c r="H20" s="341"/>
      <c r="I20" s="389"/>
      <c r="J20" s="345"/>
      <c r="K20" s="389"/>
      <c r="L20" s="345"/>
      <c r="M20" s="346"/>
      <c r="N20" s="347"/>
      <c r="O20" s="348"/>
      <c r="P20" s="395"/>
      <c r="Q20" s="396"/>
      <c r="R20" s="395"/>
      <c r="S20" s="397"/>
      <c r="T20" s="403">
        <v>3914378</v>
      </c>
      <c r="U20" s="398">
        <f t="shared" si="4"/>
        <v>13.12927742013213</v>
      </c>
      <c r="V20" s="405">
        <v>3919560</v>
      </c>
      <c r="W20" s="398">
        <f t="shared" si="5"/>
        <v>13.245610065820163</v>
      </c>
      <c r="X20" s="405">
        <v>83254</v>
      </c>
      <c r="Y20" s="399">
        <f t="shared" si="6"/>
        <v>11.235281813213136</v>
      </c>
      <c r="Z20" s="400">
        <v>4013727</v>
      </c>
      <c r="AA20" s="404">
        <v>13.5</v>
      </c>
      <c r="AB20" s="188">
        <v>4092615</v>
      </c>
      <c r="AC20" s="404">
        <v>13.5</v>
      </c>
      <c r="AD20" s="405">
        <v>404</v>
      </c>
      <c r="AE20" s="406">
        <v>11.2</v>
      </c>
      <c r="AF20" s="400">
        <v>4194565</v>
      </c>
      <c r="AG20" s="644">
        <v>13.5</v>
      </c>
      <c r="AH20" s="405">
        <v>4018083</v>
      </c>
      <c r="AI20" s="741">
        <f t="shared" si="2"/>
        <v>13.787274841519098</v>
      </c>
      <c r="AJ20" s="405">
        <v>664</v>
      </c>
      <c r="AK20" s="746">
        <f t="shared" si="3"/>
        <v>18.439322410441545</v>
      </c>
      <c r="AL20" s="400">
        <v>4333310</v>
      </c>
      <c r="AM20" s="644">
        <v>14.7</v>
      </c>
      <c r="AN20" s="405">
        <v>4333310</v>
      </c>
      <c r="AO20" s="741">
        <v>13.6</v>
      </c>
      <c r="AP20" s="405">
        <v>430</v>
      </c>
      <c r="AQ20" s="838">
        <f t="shared" si="7"/>
        <v>11.537429568017172</v>
      </c>
      <c r="AR20" s="400">
        <v>4494906</v>
      </c>
      <c r="AS20" s="644">
        <v>13.8</v>
      </c>
      <c r="AT20" s="405">
        <v>4494906</v>
      </c>
      <c r="AU20" s="741">
        <v>13.8</v>
      </c>
      <c r="AV20" s="405">
        <v>496</v>
      </c>
      <c r="AW20" s="838">
        <f t="shared" si="8"/>
        <v>12.156862745098039</v>
      </c>
      <c r="AX20" s="400">
        <v>4657943</v>
      </c>
      <c r="AY20" s="1131">
        <v>14</v>
      </c>
      <c r="AZ20" s="981">
        <v>4657943</v>
      </c>
      <c r="BA20" s="1131">
        <v>14</v>
      </c>
      <c r="BB20" s="405">
        <v>541</v>
      </c>
      <c r="BC20" s="1131">
        <f t="shared" si="9"/>
        <v>13.371230845279289</v>
      </c>
      <c r="BD20" s="400">
        <v>4785441</v>
      </c>
      <c r="BE20" s="1139">
        <v>14.21</v>
      </c>
      <c r="BF20" s="1138">
        <v>4785441</v>
      </c>
      <c r="BG20" s="1131">
        <v>14.21</v>
      </c>
      <c r="BH20" s="405">
        <v>520</v>
      </c>
      <c r="BI20" s="1131">
        <v>12.63</v>
      </c>
      <c r="BJ20" s="1142"/>
    </row>
    <row r="21" spans="1:62" s="49" customFormat="1" x14ac:dyDescent="0.3">
      <c r="A21" s="48" t="s">
        <v>297</v>
      </c>
      <c r="B21" s="341"/>
      <c r="C21" s="389"/>
      <c r="D21" s="342"/>
      <c r="E21" s="389"/>
      <c r="F21" s="343"/>
      <c r="G21" s="344"/>
      <c r="H21" s="341"/>
      <c r="I21" s="389"/>
      <c r="J21" s="345"/>
      <c r="K21" s="389"/>
      <c r="L21" s="345"/>
      <c r="M21" s="346"/>
      <c r="N21" s="347"/>
      <c r="O21" s="348"/>
      <c r="P21" s="395"/>
      <c r="Q21" s="396"/>
      <c r="R21" s="395"/>
      <c r="S21" s="397"/>
      <c r="T21" s="403">
        <v>4261394</v>
      </c>
      <c r="U21" s="398">
        <f t="shared" si="4"/>
        <v>14.293209297233567</v>
      </c>
      <c r="V21" s="405">
        <v>4259672</v>
      </c>
      <c r="W21" s="398">
        <f t="shared" si="5"/>
        <v>14.394971456054328</v>
      </c>
      <c r="X21" s="405">
        <v>103153</v>
      </c>
      <c r="Y21" s="399">
        <f t="shared" si="6"/>
        <v>13.920688794272642</v>
      </c>
      <c r="Z21" s="403">
        <v>4363813</v>
      </c>
      <c r="AA21" s="404">
        <v>13.8</v>
      </c>
      <c r="AB21" s="405">
        <v>4168027</v>
      </c>
      <c r="AC21" s="404">
        <v>13.8</v>
      </c>
      <c r="AD21" s="405">
        <v>651</v>
      </c>
      <c r="AE21" s="406">
        <v>18.100000000000001</v>
      </c>
      <c r="AF21" s="403">
        <v>4522438</v>
      </c>
      <c r="AG21" s="644">
        <v>14.6</v>
      </c>
      <c r="AH21" s="405">
        <v>4161802</v>
      </c>
      <c r="AI21" s="741">
        <f t="shared" si="2"/>
        <v>14.280418799209441</v>
      </c>
      <c r="AJ21" s="405">
        <v>317</v>
      </c>
      <c r="AK21" s="746">
        <f t="shared" si="3"/>
        <v>8.8031102471535689</v>
      </c>
      <c r="AL21" s="403">
        <v>4667314</v>
      </c>
      <c r="AM21" s="644">
        <v>10.9</v>
      </c>
      <c r="AN21" s="405">
        <v>4667314</v>
      </c>
      <c r="AO21" s="741">
        <v>14.7</v>
      </c>
      <c r="AP21" s="405">
        <v>615</v>
      </c>
      <c r="AQ21" s="838">
        <f t="shared" si="7"/>
        <v>16.501207405419908</v>
      </c>
      <c r="AR21" s="403">
        <v>4796002</v>
      </c>
      <c r="AS21" s="644">
        <v>14.7</v>
      </c>
      <c r="AT21" s="405">
        <v>4796002</v>
      </c>
      <c r="AU21" s="741">
        <v>14.7</v>
      </c>
      <c r="AV21" s="405">
        <v>707</v>
      </c>
      <c r="AW21" s="838">
        <f t="shared" si="8"/>
        <v>17.328431372549019</v>
      </c>
      <c r="AX21" s="400">
        <v>4912251</v>
      </c>
      <c r="AY21" s="1131">
        <v>14.8</v>
      </c>
      <c r="AZ21" s="981">
        <v>4912251</v>
      </c>
      <c r="BA21" s="1131">
        <v>14.8</v>
      </c>
      <c r="BB21" s="405">
        <v>498</v>
      </c>
      <c r="BC21" s="1131">
        <f t="shared" si="9"/>
        <v>12.308452792881859</v>
      </c>
      <c r="BD21" s="400">
        <v>5044426</v>
      </c>
      <c r="BE21" s="1139">
        <v>14.98</v>
      </c>
      <c r="BF21" s="1138">
        <v>5044426</v>
      </c>
      <c r="BG21" s="1131">
        <v>14.98</v>
      </c>
      <c r="BH21" s="405">
        <v>375</v>
      </c>
      <c r="BI21" s="1131">
        <v>9.11</v>
      </c>
      <c r="BJ21" s="1142"/>
    </row>
    <row r="22" spans="1:62" s="49" customFormat="1" ht="15" thickBot="1" x14ac:dyDescent="0.35">
      <c r="A22" s="43" t="s">
        <v>49</v>
      </c>
      <c r="B22" s="29">
        <v>5533322</v>
      </c>
      <c r="C22" s="385">
        <v>19.8</v>
      </c>
      <c r="D22" s="168">
        <v>5575112</v>
      </c>
      <c r="E22" s="383">
        <v>19.899999999999999</v>
      </c>
      <c r="F22" s="169">
        <v>135768</v>
      </c>
      <c r="G22" s="387">
        <v>30</v>
      </c>
      <c r="H22" s="29">
        <v>5643048</v>
      </c>
      <c r="I22" s="383">
        <v>19.7</v>
      </c>
      <c r="J22" s="30">
        <v>5657111</v>
      </c>
      <c r="K22" s="383">
        <v>19.7</v>
      </c>
      <c r="L22" s="30">
        <v>107939</v>
      </c>
      <c r="M22" s="37">
        <v>25.9</v>
      </c>
      <c r="N22" s="35">
        <v>5694245</v>
      </c>
      <c r="O22" s="31">
        <v>19.600000000000001</v>
      </c>
      <c r="P22" s="192">
        <v>5666661</v>
      </c>
      <c r="Q22" s="187">
        <v>19.7</v>
      </c>
      <c r="R22" s="192">
        <v>107199</v>
      </c>
      <c r="S22" s="190">
        <v>27.2</v>
      </c>
      <c r="T22" s="738">
        <v>3335602</v>
      </c>
      <c r="U22" s="777">
        <f t="shared" si="4"/>
        <v>11.187995646089256</v>
      </c>
      <c r="V22" s="778">
        <v>3341389</v>
      </c>
      <c r="W22" s="777">
        <f t="shared" si="5"/>
        <v>11.29176126203471</v>
      </c>
      <c r="X22" s="778">
        <v>125408</v>
      </c>
      <c r="Y22" s="683">
        <f t="shared" si="6"/>
        <v>16.924042347892389</v>
      </c>
      <c r="Z22" s="403">
        <v>3350144</v>
      </c>
      <c r="AA22" s="401">
        <v>11.4</v>
      </c>
      <c r="AB22" s="188">
        <v>3452166</v>
      </c>
      <c r="AC22" s="401">
        <v>11.4</v>
      </c>
      <c r="AD22" s="188">
        <v>577</v>
      </c>
      <c r="AE22" s="402">
        <v>16</v>
      </c>
      <c r="AF22" s="403">
        <v>3387756</v>
      </c>
      <c r="AG22" s="644">
        <v>10.9</v>
      </c>
      <c r="AH22" s="188">
        <v>3141155</v>
      </c>
      <c r="AI22" s="741">
        <f t="shared" si="2"/>
        <v>10.778265980272664</v>
      </c>
      <c r="AJ22" s="405">
        <v>183</v>
      </c>
      <c r="AK22" s="746">
        <f t="shared" si="3"/>
        <v>5.0819216884198832</v>
      </c>
      <c r="AL22" s="403">
        <v>347782</v>
      </c>
      <c r="AM22" s="644">
        <v>10.366666666666699</v>
      </c>
      <c r="AN22" s="188">
        <v>3477782</v>
      </c>
      <c r="AO22" s="741">
        <v>10.9</v>
      </c>
      <c r="AP22" s="405">
        <v>726</v>
      </c>
      <c r="AQ22" s="839">
        <f t="shared" si="7"/>
        <v>19.479474107861549</v>
      </c>
      <c r="AR22" s="976">
        <v>3542653</v>
      </c>
      <c r="AS22" s="977">
        <v>10.9</v>
      </c>
      <c r="AT22" s="978">
        <v>33542653</v>
      </c>
      <c r="AU22" s="745">
        <v>10.9</v>
      </c>
      <c r="AV22" s="978">
        <v>807</v>
      </c>
      <c r="AW22" s="979">
        <f t="shared" si="8"/>
        <v>19.77941176470588</v>
      </c>
      <c r="AX22" s="400">
        <v>3622778</v>
      </c>
      <c r="AY22" s="1131">
        <v>10.9</v>
      </c>
      <c r="AZ22" s="981">
        <v>3622778</v>
      </c>
      <c r="BA22" s="1131">
        <v>10.9</v>
      </c>
      <c r="BB22" s="405">
        <v>639</v>
      </c>
      <c r="BC22" s="1131">
        <f t="shared" si="9"/>
        <v>15.793376173999011</v>
      </c>
      <c r="BD22" s="400">
        <v>3737152</v>
      </c>
      <c r="BE22" s="1140">
        <v>11.01</v>
      </c>
      <c r="BF22" s="1138">
        <v>3737152</v>
      </c>
      <c r="BG22" s="1131">
        <v>11.01</v>
      </c>
      <c r="BH22" s="405">
        <v>523</v>
      </c>
      <c r="BI22" s="1131">
        <v>12.7</v>
      </c>
      <c r="BJ22" s="1142"/>
    </row>
    <row r="23" spans="1:62" s="49" customFormat="1" ht="15" thickBot="1" x14ac:dyDescent="0.35">
      <c r="A23" s="1197" t="s">
        <v>50</v>
      </c>
      <c r="B23" s="1198"/>
      <c r="C23" s="25"/>
      <c r="D23" s="103"/>
      <c r="E23" s="25"/>
      <c r="F23" s="103"/>
      <c r="G23" s="25"/>
      <c r="H23" s="25"/>
      <c r="I23" s="25"/>
      <c r="J23" s="25"/>
      <c r="K23" s="25"/>
      <c r="L23" s="25"/>
      <c r="M23" s="25"/>
      <c r="N23" s="1225"/>
      <c r="O23" s="1225"/>
      <c r="P23" s="1225"/>
      <c r="Q23" s="1225"/>
      <c r="R23" s="1225"/>
      <c r="S23" s="1226"/>
      <c r="T23" s="1238"/>
      <c r="U23" s="1225"/>
      <c r="V23" s="1225"/>
      <c r="W23" s="1225"/>
      <c r="X23" s="1225"/>
      <c r="Y23" s="1226"/>
      <c r="Z23" s="1227"/>
      <c r="AA23" s="1228"/>
      <c r="AB23" s="1228"/>
      <c r="AC23" s="1228"/>
      <c r="AD23" s="1228"/>
      <c r="AE23" s="1229"/>
      <c r="AF23" s="1227"/>
      <c r="AG23" s="1228"/>
      <c r="AH23" s="1228"/>
      <c r="AI23" s="1228"/>
      <c r="AJ23" s="1228"/>
      <c r="AK23" s="1229"/>
      <c r="AL23" s="1227"/>
      <c r="AM23" s="1228"/>
      <c r="AN23" s="1228"/>
      <c r="AO23" s="1228"/>
      <c r="AP23" s="1228"/>
      <c r="AQ23" s="1229"/>
      <c r="AR23" s="1255"/>
      <c r="AS23" s="1256"/>
      <c r="AT23" s="1256"/>
      <c r="AU23" s="1256"/>
      <c r="AV23" s="1256"/>
      <c r="AW23" s="1257"/>
      <c r="AX23" s="1227"/>
      <c r="AY23" s="1228"/>
      <c r="AZ23" s="1228"/>
      <c r="BA23" s="1228"/>
      <c r="BB23" s="1228"/>
      <c r="BC23" s="1229"/>
      <c r="BD23" s="1227"/>
      <c r="BE23" s="1228"/>
      <c r="BF23" s="1228"/>
      <c r="BG23" s="1228"/>
      <c r="BH23" s="1228"/>
      <c r="BI23" s="1258"/>
      <c r="BJ23" s="1142"/>
    </row>
    <row r="24" spans="1:62" s="49" customFormat="1" x14ac:dyDescent="0.3">
      <c r="A24" s="42" t="s">
        <v>51</v>
      </c>
      <c r="B24" s="26">
        <v>22653990</v>
      </c>
      <c r="C24" s="386">
        <v>81</v>
      </c>
      <c r="D24" s="167">
        <v>22644250</v>
      </c>
      <c r="E24" s="386">
        <v>81</v>
      </c>
      <c r="F24" s="170">
        <v>362216</v>
      </c>
      <c r="G24" s="388">
        <v>80.099999999999994</v>
      </c>
      <c r="H24" s="26">
        <v>23284037</v>
      </c>
      <c r="I24" s="384">
        <v>81.099999999999994</v>
      </c>
      <c r="J24" s="27">
        <v>23374681</v>
      </c>
      <c r="K24" s="384">
        <v>81.400000000000006</v>
      </c>
      <c r="L24" s="27">
        <v>332062</v>
      </c>
      <c r="M24" s="36">
        <v>79.7</v>
      </c>
      <c r="N24" s="34">
        <v>23611281</v>
      </c>
      <c r="O24" s="28">
        <v>81.2</v>
      </c>
      <c r="P24" s="183">
        <v>23374657</v>
      </c>
      <c r="Q24" s="178">
        <v>81.2</v>
      </c>
      <c r="R24" s="183">
        <v>305382</v>
      </c>
      <c r="S24" s="181">
        <v>77.400000000000006</v>
      </c>
      <c r="T24" s="773">
        <v>24213699</v>
      </c>
      <c r="U24" s="737">
        <f>T24/$T$29*100</f>
        <v>81.215552391357164</v>
      </c>
      <c r="V24" s="774">
        <v>23989247</v>
      </c>
      <c r="W24" s="737">
        <f>V24/$V$29*100</f>
        <v>81.068337143619715</v>
      </c>
      <c r="X24" s="774">
        <v>566713</v>
      </c>
      <c r="Y24" s="682">
        <f>X24/$X$29*100</f>
        <v>76.478971127050414</v>
      </c>
      <c r="Z24" s="492">
        <v>24652819</v>
      </c>
      <c r="AA24" s="493">
        <v>82.5</v>
      </c>
      <c r="AB24" s="179">
        <v>24997659</v>
      </c>
      <c r="AC24" s="493">
        <v>82.5</v>
      </c>
      <c r="AD24" s="179">
        <v>2579</v>
      </c>
      <c r="AE24" s="525">
        <v>71.7</v>
      </c>
      <c r="AF24" s="492">
        <v>25280956</v>
      </c>
      <c r="AG24" s="645">
        <v>81.400000000000006</v>
      </c>
      <c r="AH24" s="179">
        <v>23572714</v>
      </c>
      <c r="AI24" s="744">
        <f>AH24/$AH$29*100</f>
        <v>80.885209857169457</v>
      </c>
      <c r="AJ24" s="662">
        <v>2824</v>
      </c>
      <c r="AK24" s="749">
        <f>AJ24/$AJ$29*100</f>
        <v>78.422660372118855</v>
      </c>
      <c r="AL24" s="492">
        <v>25858537</v>
      </c>
      <c r="AM24" s="645">
        <v>81.400000000000006</v>
      </c>
      <c r="AN24" s="179">
        <v>25858537</v>
      </c>
      <c r="AO24" s="744">
        <v>81.400000000000006</v>
      </c>
      <c r="AP24" s="662">
        <v>2648</v>
      </c>
      <c r="AQ24" s="747">
        <f t="shared" si="7"/>
        <v>71.049101153742953</v>
      </c>
      <c r="AR24" s="492">
        <v>26487678</v>
      </c>
      <c r="AS24" s="645">
        <v>81.400000000000006</v>
      </c>
      <c r="AT24" s="179">
        <v>26487678</v>
      </c>
      <c r="AU24" s="744">
        <v>81.400000000000006</v>
      </c>
      <c r="AV24" s="662">
        <v>2873</v>
      </c>
      <c r="AW24" s="747">
        <f>AV24/$AV$29*100</f>
        <v>70.416666666666671</v>
      </c>
      <c r="AX24" s="492">
        <v>27062305</v>
      </c>
      <c r="AY24" s="1131">
        <v>81.5</v>
      </c>
      <c r="AZ24" s="983">
        <v>27062305</v>
      </c>
      <c r="BA24" s="1131">
        <v>81.5</v>
      </c>
      <c r="BB24" s="662">
        <v>2975</v>
      </c>
      <c r="BC24" s="1129">
        <f>BB24/$BB$29*100</f>
        <v>73.529411764705884</v>
      </c>
      <c r="BD24" s="492">
        <v>27449959</v>
      </c>
      <c r="BE24" s="1131">
        <v>81.52</v>
      </c>
      <c r="BF24" s="492">
        <v>27449959</v>
      </c>
      <c r="BG24" s="1131">
        <v>81.52</v>
      </c>
      <c r="BH24" s="662">
        <v>3149</v>
      </c>
      <c r="BI24" s="1131">
        <v>76.489999999999995</v>
      </c>
      <c r="BJ24" s="1142"/>
    </row>
    <row r="25" spans="1:62" s="49" customFormat="1" ht="15" thickBot="1" x14ac:dyDescent="0.35">
      <c r="A25" s="43" t="s">
        <v>59</v>
      </c>
      <c r="B25" s="29">
        <v>5312954</v>
      </c>
      <c r="C25" s="385">
        <v>19</v>
      </c>
      <c r="D25" s="168">
        <v>5315355</v>
      </c>
      <c r="E25" s="385">
        <v>19</v>
      </c>
      <c r="F25" s="169">
        <v>89936</v>
      </c>
      <c r="G25" s="387">
        <v>19.899999999999999</v>
      </c>
      <c r="H25" s="29">
        <v>5418733</v>
      </c>
      <c r="I25" s="383">
        <v>18.899999999999999</v>
      </c>
      <c r="J25" s="30">
        <v>5328579</v>
      </c>
      <c r="K25" s="383">
        <v>18.600000000000001</v>
      </c>
      <c r="L25" s="30">
        <v>84823</v>
      </c>
      <c r="M25" s="37">
        <v>20.3</v>
      </c>
      <c r="N25" s="35">
        <v>5454030</v>
      </c>
      <c r="O25" s="31">
        <v>18.8</v>
      </c>
      <c r="P25" s="192">
        <v>5418617</v>
      </c>
      <c r="Q25" s="187">
        <v>18.8</v>
      </c>
      <c r="R25" s="192">
        <v>89351</v>
      </c>
      <c r="S25" s="190">
        <v>22.6</v>
      </c>
      <c r="T25" s="738">
        <v>5600417</v>
      </c>
      <c r="U25" s="777">
        <f>T25/$T$29*100</f>
        <v>18.784447608642832</v>
      </c>
      <c r="V25" s="778">
        <v>5602143</v>
      </c>
      <c r="W25" s="777">
        <f>V25/$V$29*100</f>
        <v>18.931666235741755</v>
      </c>
      <c r="X25" s="778">
        <v>174292</v>
      </c>
      <c r="Y25" s="683">
        <f>X25/$X$29*100</f>
        <v>23.521028872949575</v>
      </c>
      <c r="Z25" s="400">
        <v>5674544</v>
      </c>
      <c r="AA25" s="401">
        <v>17.5</v>
      </c>
      <c r="AB25" s="188">
        <v>5303742</v>
      </c>
      <c r="AC25" s="401">
        <v>17.5</v>
      </c>
      <c r="AD25" s="188">
        <v>1019</v>
      </c>
      <c r="AE25" s="402">
        <v>28.3</v>
      </c>
      <c r="AF25" s="400">
        <v>5794866</v>
      </c>
      <c r="AG25" s="644">
        <v>18.600000000000001</v>
      </c>
      <c r="AH25" s="188">
        <v>5570703</v>
      </c>
      <c r="AI25" s="745">
        <f>AH25/$AH$29*100</f>
        <v>19.11479014283054</v>
      </c>
      <c r="AJ25" s="405">
        <v>777</v>
      </c>
      <c r="AK25" s="746">
        <f>AJ25/$AJ$29*100</f>
        <v>21.577339627881145</v>
      </c>
      <c r="AL25" s="400">
        <v>5923050</v>
      </c>
      <c r="AM25" s="644">
        <v>18.600000000000001</v>
      </c>
      <c r="AN25" s="188">
        <v>5923050</v>
      </c>
      <c r="AO25" s="745">
        <v>18.600000000000001</v>
      </c>
      <c r="AP25" s="405">
        <v>1079</v>
      </c>
      <c r="AQ25" s="839">
        <f t="shared" si="7"/>
        <v>28.950898846257044</v>
      </c>
      <c r="AR25" s="400">
        <v>6053620</v>
      </c>
      <c r="AS25" s="644">
        <v>18.600000000000001</v>
      </c>
      <c r="AT25" s="188">
        <v>6053620</v>
      </c>
      <c r="AU25" s="745">
        <v>18.600000000000001</v>
      </c>
      <c r="AV25" s="405">
        <v>1207</v>
      </c>
      <c r="AW25" s="839">
        <f>AV25/$AV$29*100</f>
        <v>29.583333333333332</v>
      </c>
      <c r="AX25" s="400">
        <v>6155683</v>
      </c>
      <c r="AY25" s="1131">
        <v>18.5</v>
      </c>
      <c r="AZ25" s="981">
        <v>6155683</v>
      </c>
      <c r="BA25" s="1131">
        <v>18.5</v>
      </c>
      <c r="BB25" s="405">
        <v>1071</v>
      </c>
      <c r="BC25" s="1130">
        <f>BB25/$BB$29*100</f>
        <v>26.47058823529412</v>
      </c>
      <c r="BD25" s="400">
        <v>6221525</v>
      </c>
      <c r="BE25" s="1131">
        <v>18.48</v>
      </c>
      <c r="BF25" s="400">
        <v>6221525</v>
      </c>
      <c r="BG25" s="1131">
        <v>18.48</v>
      </c>
      <c r="BH25" s="405">
        <v>968</v>
      </c>
      <c r="BI25" s="1131">
        <v>23.51</v>
      </c>
      <c r="BJ25" s="1142"/>
    </row>
    <row r="26" spans="1:62" s="49" customFormat="1" ht="15" thickBot="1" x14ac:dyDescent="0.35">
      <c r="A26" s="1197" t="s">
        <v>75</v>
      </c>
      <c r="B26" s="1198"/>
      <c r="C26" s="25"/>
      <c r="D26" s="103"/>
      <c r="E26" s="25" t="s">
        <v>71</v>
      </c>
      <c r="F26" s="103"/>
      <c r="G26" s="25" t="s">
        <v>71</v>
      </c>
      <c r="H26" s="25"/>
      <c r="I26" s="25"/>
      <c r="J26" s="25"/>
      <c r="K26" s="25"/>
      <c r="L26" s="25"/>
      <c r="M26" s="25"/>
      <c r="N26" s="1225"/>
      <c r="O26" s="1225"/>
      <c r="P26" s="1225"/>
      <c r="Q26" s="1225"/>
      <c r="R26" s="1225"/>
      <c r="S26" s="1226"/>
      <c r="T26" s="1238"/>
      <c r="U26" s="1225"/>
      <c r="V26" s="1225"/>
      <c r="W26" s="1225"/>
      <c r="X26" s="1225"/>
      <c r="Y26" s="1226"/>
      <c r="Z26" s="1227"/>
      <c r="AA26" s="1228"/>
      <c r="AB26" s="1228"/>
      <c r="AC26" s="1228"/>
      <c r="AD26" s="1228"/>
      <c r="AE26" s="1229"/>
      <c r="AF26" s="1227"/>
      <c r="AG26" s="1228"/>
      <c r="AH26" s="1228"/>
      <c r="AI26" s="1228"/>
      <c r="AJ26" s="1228"/>
      <c r="AK26" s="1229"/>
      <c r="AL26" s="1227"/>
      <c r="AM26" s="1228"/>
      <c r="AN26" s="1228"/>
      <c r="AO26" s="1228"/>
      <c r="AP26" s="1228"/>
      <c r="AQ26" s="1229"/>
      <c r="AR26" s="1227"/>
      <c r="AS26" s="1228"/>
      <c r="AT26" s="1228"/>
      <c r="AU26" s="1228"/>
      <c r="AV26" s="1228"/>
      <c r="AW26" s="1229"/>
      <c r="AX26" s="1227"/>
      <c r="AY26" s="1228"/>
      <c r="AZ26" s="1228"/>
      <c r="BA26" s="1228"/>
      <c r="BB26" s="1228"/>
      <c r="BC26" s="1229"/>
      <c r="BD26" s="1227"/>
      <c r="BE26" s="1228"/>
      <c r="BF26" s="1228"/>
      <c r="BG26" s="1228"/>
      <c r="BH26" s="1228"/>
      <c r="BI26" s="1258"/>
      <c r="BJ26" s="1142"/>
    </row>
    <row r="27" spans="1:62" s="49" customFormat="1" x14ac:dyDescent="0.3">
      <c r="A27" s="42" t="s">
        <v>61</v>
      </c>
      <c r="B27" s="26">
        <v>18284155</v>
      </c>
      <c r="C27" s="386">
        <v>65.400000000000006</v>
      </c>
      <c r="D27" s="167">
        <v>18111219</v>
      </c>
      <c r="E27" s="386">
        <v>64.8</v>
      </c>
      <c r="F27" s="170">
        <v>400659</v>
      </c>
      <c r="G27" s="388">
        <v>88.6</v>
      </c>
      <c r="H27" s="26">
        <v>18097489</v>
      </c>
      <c r="I27" s="384">
        <v>63.1</v>
      </c>
      <c r="J27" s="27">
        <v>18336019</v>
      </c>
      <c r="K27" s="384">
        <v>63.9</v>
      </c>
      <c r="L27" s="27">
        <v>369628</v>
      </c>
      <c r="M27" s="36">
        <v>88.7</v>
      </c>
      <c r="N27" s="34">
        <v>18279061</v>
      </c>
      <c r="O27" s="28">
        <v>62.9</v>
      </c>
      <c r="P27" s="183">
        <v>18034860</v>
      </c>
      <c r="Q27" s="178">
        <v>62.6</v>
      </c>
      <c r="R27" s="183">
        <v>335856</v>
      </c>
      <c r="S27" s="181">
        <v>85.1</v>
      </c>
      <c r="T27" s="177">
        <v>18692944</v>
      </c>
      <c r="U27" s="198">
        <f>T27/T$29*100</f>
        <v>62.698300362150604</v>
      </c>
      <c r="V27" s="183">
        <v>18618498</v>
      </c>
      <c r="W27" s="198">
        <f>V27/V$29*100</f>
        <v>62.918634877193504</v>
      </c>
      <c r="X27" s="183">
        <v>636385</v>
      </c>
      <c r="Y27" s="185">
        <f>X27/X$29*100</f>
        <v>85.881336833084802</v>
      </c>
      <c r="Z27" s="492">
        <v>18832871</v>
      </c>
      <c r="AA27" s="493">
        <v>61.1</v>
      </c>
      <c r="AB27" s="179">
        <v>18503899</v>
      </c>
      <c r="AC27" s="493">
        <v>61.1</v>
      </c>
      <c r="AD27" s="179">
        <v>2592</v>
      </c>
      <c r="AE27" s="525">
        <v>72</v>
      </c>
      <c r="AF27" s="492">
        <v>19097297</v>
      </c>
      <c r="AG27" s="645">
        <v>61.5</v>
      </c>
      <c r="AH27" s="662">
        <v>17345596</v>
      </c>
      <c r="AI27" s="744">
        <f>AH27/$AH$29*100</f>
        <v>59.518058572198306</v>
      </c>
      <c r="AJ27" s="662">
        <v>814</v>
      </c>
      <c r="AK27" s="749">
        <f>AJ27/$AJ$29*100</f>
        <v>22.604831991113581</v>
      </c>
      <c r="AL27" s="492">
        <v>19443244</v>
      </c>
      <c r="AM27" s="645">
        <v>61.2</v>
      </c>
      <c r="AN27" s="662">
        <v>19443244</v>
      </c>
      <c r="AO27" s="744">
        <v>61.2</v>
      </c>
      <c r="AP27" s="662">
        <v>2124</v>
      </c>
      <c r="AQ27" s="747">
        <f t="shared" si="7"/>
        <v>56.989535819694126</v>
      </c>
      <c r="AR27" s="492">
        <v>19894542</v>
      </c>
      <c r="AS27" s="645">
        <v>61.1</v>
      </c>
      <c r="AT27" s="662">
        <v>19894542</v>
      </c>
      <c r="AU27" s="744">
        <v>61.1</v>
      </c>
      <c r="AV27" s="662">
        <v>2252</v>
      </c>
      <c r="AW27" s="747">
        <f>AV27/$AV$29*100</f>
        <v>55.196078431372555</v>
      </c>
      <c r="AX27" s="492">
        <v>20414818</v>
      </c>
      <c r="AY27" s="1131">
        <v>61.5</v>
      </c>
      <c r="AZ27" s="983">
        <v>20414818</v>
      </c>
      <c r="BA27" s="1131">
        <v>61.5</v>
      </c>
      <c r="BB27" s="662">
        <v>2145</v>
      </c>
      <c r="BC27" s="1129">
        <f>BB27/$BB$29*100</f>
        <v>53.01532377656946</v>
      </c>
      <c r="BD27" s="492">
        <v>20733822</v>
      </c>
      <c r="BE27" s="1131">
        <v>61.58</v>
      </c>
      <c r="BF27" s="492">
        <v>20733822</v>
      </c>
      <c r="BG27" s="1131">
        <v>61.58</v>
      </c>
      <c r="BH27" s="662">
        <v>1862</v>
      </c>
      <c r="BI27" s="1131">
        <v>45.23</v>
      </c>
      <c r="BJ27" s="1142"/>
    </row>
    <row r="28" spans="1:62" s="49" customFormat="1" ht="15" thickBot="1" x14ac:dyDescent="0.35">
      <c r="A28" s="751" t="s">
        <v>62</v>
      </c>
      <c r="B28" s="752">
        <v>9682789</v>
      </c>
      <c r="C28" s="753">
        <v>34.6</v>
      </c>
      <c r="D28" s="754">
        <v>9821449</v>
      </c>
      <c r="E28" s="753">
        <v>35.1</v>
      </c>
      <c r="F28" s="755">
        <v>49650</v>
      </c>
      <c r="G28" s="756">
        <v>11</v>
      </c>
      <c r="H28" s="752">
        <v>10605281</v>
      </c>
      <c r="I28" s="757">
        <v>36.9</v>
      </c>
      <c r="J28" s="758">
        <v>10367242</v>
      </c>
      <c r="K28" s="757">
        <v>36.1</v>
      </c>
      <c r="L28" s="758">
        <v>47257</v>
      </c>
      <c r="M28" s="759">
        <v>11.3</v>
      </c>
      <c r="N28" s="675">
        <v>10786250</v>
      </c>
      <c r="O28" s="686">
        <v>37.1</v>
      </c>
      <c r="P28" s="673">
        <v>10758414</v>
      </c>
      <c r="Q28" s="679">
        <v>37.4</v>
      </c>
      <c r="R28" s="673">
        <v>58877</v>
      </c>
      <c r="S28" s="689">
        <v>14.9</v>
      </c>
      <c r="T28" s="692">
        <v>11121172</v>
      </c>
      <c r="U28" s="678">
        <f>T28/T$29*100</f>
        <v>37.301699637849403</v>
      </c>
      <c r="V28" s="673">
        <v>10972891</v>
      </c>
      <c r="W28" s="678">
        <f>V28/V$29*100</f>
        <v>37.081365122806503</v>
      </c>
      <c r="X28" s="673">
        <v>104620</v>
      </c>
      <c r="Y28" s="701">
        <f>X28/X$29*100</f>
        <v>14.118663166915201</v>
      </c>
      <c r="Z28" s="760">
        <v>11494492</v>
      </c>
      <c r="AA28" s="700">
        <v>38.9</v>
      </c>
      <c r="AB28" s="687">
        <v>11797502</v>
      </c>
      <c r="AC28" s="700">
        <v>38.9</v>
      </c>
      <c r="AD28" s="687">
        <v>1006</v>
      </c>
      <c r="AE28" s="761">
        <v>28</v>
      </c>
      <c r="AF28" s="760">
        <v>11978525</v>
      </c>
      <c r="AG28" s="762">
        <v>38.5</v>
      </c>
      <c r="AH28" s="687">
        <v>11797821</v>
      </c>
      <c r="AI28" s="762">
        <f>AH28/$AH$29*100</f>
        <v>40.481941427801686</v>
      </c>
      <c r="AJ28" s="687">
        <v>2787</v>
      </c>
      <c r="AK28" s="763">
        <f>AJ28/$AJ$29*100</f>
        <v>77.395168008886415</v>
      </c>
      <c r="AL28" s="760">
        <v>12338343</v>
      </c>
      <c r="AM28" s="762">
        <v>38.799999999999997</v>
      </c>
      <c r="AN28" s="687">
        <v>12338343</v>
      </c>
      <c r="AO28" s="762">
        <v>38.799999999999997</v>
      </c>
      <c r="AP28" s="687">
        <v>1603</v>
      </c>
      <c r="AQ28" s="839">
        <f t="shared" si="7"/>
        <v>43.010464180305874</v>
      </c>
      <c r="AR28" s="760">
        <v>12646756</v>
      </c>
      <c r="AS28" s="762">
        <v>38.9</v>
      </c>
      <c r="AT28" s="687">
        <v>12646756</v>
      </c>
      <c r="AU28" s="762">
        <v>38.9</v>
      </c>
      <c r="AV28" s="687">
        <v>1828</v>
      </c>
      <c r="AW28" s="839">
        <f>AV28/$AV$29*100</f>
        <v>44.803921568627452</v>
      </c>
      <c r="AX28" s="760">
        <v>12803170</v>
      </c>
      <c r="AY28" s="1131">
        <v>38.5</v>
      </c>
      <c r="AZ28" s="985">
        <v>12803170</v>
      </c>
      <c r="BA28" s="1131">
        <v>38.5</v>
      </c>
      <c r="BB28" s="687">
        <v>1901</v>
      </c>
      <c r="BC28" s="1130">
        <f>BB28/$BB$29*100</f>
        <v>46.984676223430547</v>
      </c>
      <c r="BD28" s="760">
        <v>12937662</v>
      </c>
      <c r="BE28" s="1148">
        <v>38.42</v>
      </c>
      <c r="BF28" s="1149">
        <v>12937662</v>
      </c>
      <c r="BG28" s="1148">
        <v>38.42</v>
      </c>
      <c r="BH28" s="1150">
        <v>2255</v>
      </c>
      <c r="BI28" s="1140">
        <v>54.77</v>
      </c>
      <c r="BJ28" s="1142"/>
    </row>
    <row r="29" spans="1:62" s="2" customFormat="1" ht="15" thickBot="1" x14ac:dyDescent="0.35">
      <c r="A29" s="764" t="s">
        <v>31</v>
      </c>
      <c r="B29" s="765">
        <v>27966944</v>
      </c>
      <c r="C29" s="712">
        <v>100</v>
      </c>
      <c r="D29" s="766">
        <v>27959606</v>
      </c>
      <c r="E29" s="712">
        <v>100</v>
      </c>
      <c r="F29" s="767">
        <v>452152</v>
      </c>
      <c r="G29" s="768">
        <v>100</v>
      </c>
      <c r="H29" s="765">
        <v>28702770</v>
      </c>
      <c r="I29" s="712">
        <v>100</v>
      </c>
      <c r="J29" s="713">
        <v>28703261</v>
      </c>
      <c r="K29" s="712">
        <v>100</v>
      </c>
      <c r="L29" s="713">
        <v>416885</v>
      </c>
      <c r="M29" s="714">
        <v>100</v>
      </c>
      <c r="N29" s="703">
        <v>29065311</v>
      </c>
      <c r="O29" s="704">
        <v>100</v>
      </c>
      <c r="P29" s="710">
        <v>28793274</v>
      </c>
      <c r="Q29" s="706">
        <v>100</v>
      </c>
      <c r="R29" s="710">
        <v>394733</v>
      </c>
      <c r="S29" s="708">
        <v>100</v>
      </c>
      <c r="T29" s="740">
        <f>SUM(T27:T28)</f>
        <v>29814116</v>
      </c>
      <c r="U29" s="706">
        <f>SUM(U27:U28)</f>
        <v>100</v>
      </c>
      <c r="V29" s="710">
        <f>SUM(V27:V28)</f>
        <v>29591389</v>
      </c>
      <c r="W29" s="706">
        <f>SUM(W27:W28)</f>
        <v>100</v>
      </c>
      <c r="X29" s="710">
        <f>SUM(X27:X28)</f>
        <v>741005</v>
      </c>
      <c r="Y29" s="708">
        <f>X29/X$29*100</f>
        <v>100</v>
      </c>
      <c r="Z29" s="769">
        <v>30327363</v>
      </c>
      <c r="AA29" s="720">
        <v>100</v>
      </c>
      <c r="AB29" s="770">
        <v>30301400</v>
      </c>
      <c r="AC29" s="720">
        <v>100</v>
      </c>
      <c r="AD29" s="770">
        <f t="shared" ref="AD29:AQ29" si="10">SUM(AD27:AD28)</f>
        <v>3598</v>
      </c>
      <c r="AE29" s="663">
        <f t="shared" si="10"/>
        <v>100</v>
      </c>
      <c r="AF29" s="769">
        <f t="shared" si="10"/>
        <v>31075822</v>
      </c>
      <c r="AG29" s="771">
        <f t="shared" si="10"/>
        <v>100</v>
      </c>
      <c r="AH29" s="770">
        <f t="shared" si="10"/>
        <v>29143417</v>
      </c>
      <c r="AI29" s="771">
        <f t="shared" si="10"/>
        <v>100</v>
      </c>
      <c r="AJ29" s="770">
        <f t="shared" si="10"/>
        <v>3601</v>
      </c>
      <c r="AK29" s="772">
        <f t="shared" si="10"/>
        <v>100</v>
      </c>
      <c r="AL29" s="769">
        <f t="shared" si="10"/>
        <v>31781587</v>
      </c>
      <c r="AM29" s="771">
        <f t="shared" si="10"/>
        <v>100</v>
      </c>
      <c r="AN29" s="770">
        <f t="shared" si="10"/>
        <v>31781587</v>
      </c>
      <c r="AO29" s="771">
        <f t="shared" si="10"/>
        <v>100</v>
      </c>
      <c r="AP29" s="770">
        <f t="shared" si="10"/>
        <v>3727</v>
      </c>
      <c r="AQ29" s="772">
        <f t="shared" si="10"/>
        <v>100</v>
      </c>
      <c r="AR29" s="769">
        <v>32541298</v>
      </c>
      <c r="AS29" s="771">
        <v>100</v>
      </c>
      <c r="AT29" s="770">
        <v>32541298</v>
      </c>
      <c r="AU29" s="771">
        <v>100</v>
      </c>
      <c r="AV29" s="770">
        <v>4080</v>
      </c>
      <c r="AW29" s="973">
        <f>SUM(AW27:AW28)</f>
        <v>100</v>
      </c>
      <c r="AX29" s="769">
        <f>SUM(AX27:AX28)</f>
        <v>33217988</v>
      </c>
      <c r="AY29" s="720">
        <f>SUM(AY27:AY28)</f>
        <v>100</v>
      </c>
      <c r="AZ29" s="986">
        <f>SUM(AZ27:AZ28)</f>
        <v>33217988</v>
      </c>
      <c r="BA29" s="771">
        <f>SUM(BA27:BA28)</f>
        <v>100</v>
      </c>
      <c r="BB29" s="770">
        <v>4046</v>
      </c>
      <c r="BC29" s="973">
        <f t="shared" ref="BC29:BI29" si="11">SUM(BC27:BC28)</f>
        <v>100</v>
      </c>
      <c r="BD29" s="1141">
        <f t="shared" si="11"/>
        <v>33671484</v>
      </c>
      <c r="BE29" s="1144">
        <f t="shared" si="11"/>
        <v>100</v>
      </c>
      <c r="BF29" s="1145">
        <f t="shared" si="11"/>
        <v>33671484</v>
      </c>
      <c r="BG29" s="1146">
        <f t="shared" si="11"/>
        <v>100</v>
      </c>
      <c r="BH29" s="1147">
        <f t="shared" si="11"/>
        <v>4117</v>
      </c>
      <c r="BI29" s="1146">
        <f t="shared" si="11"/>
        <v>100</v>
      </c>
      <c r="BJ29" s="1143"/>
    </row>
    <row r="30" spans="1:62" s="49" customFormat="1" ht="15" thickTop="1" x14ac:dyDescent="0.3">
      <c r="A30" s="85" t="s">
        <v>602</v>
      </c>
      <c r="C30" s="41"/>
      <c r="D30" s="41"/>
      <c r="E30" s="41"/>
      <c r="F30" s="41"/>
      <c r="G30" s="41"/>
      <c r="H30" s="41"/>
      <c r="I30" s="41"/>
      <c r="AA30" s="339"/>
      <c r="AB30" s="338"/>
      <c r="AD30" s="495"/>
      <c r="AE30" s="495"/>
    </row>
    <row r="31" spans="1:62" s="49" customFormat="1" x14ac:dyDescent="0.3">
      <c r="A31" s="85" t="s">
        <v>169</v>
      </c>
      <c r="C31" s="41"/>
      <c r="D31" s="41"/>
      <c r="E31" s="41"/>
      <c r="F31" s="41"/>
      <c r="G31" s="41"/>
      <c r="H31" s="41"/>
      <c r="I31" s="41"/>
      <c r="AA31" s="390"/>
      <c r="AB31" s="390"/>
      <c r="AD31" s="495"/>
      <c r="AE31" s="495"/>
    </row>
    <row r="32" spans="1:62" s="49" customFormat="1" x14ac:dyDescent="0.3">
      <c r="A32" s="391" t="s">
        <v>168</v>
      </c>
      <c r="AD32" s="495"/>
      <c r="AE32" s="495"/>
    </row>
  </sheetData>
  <mergeCells count="98">
    <mergeCell ref="BD7:BI7"/>
    <mergeCell ref="BD13:BI13"/>
    <mergeCell ref="BD23:BI23"/>
    <mergeCell ref="BD26:BI26"/>
    <mergeCell ref="BD3:BI3"/>
    <mergeCell ref="BD4:BE4"/>
    <mergeCell ref="BF4:BI4"/>
    <mergeCell ref="BD5:BE5"/>
    <mergeCell ref="BF5:BG5"/>
    <mergeCell ref="BH5:BI5"/>
    <mergeCell ref="AR7:AW7"/>
    <mergeCell ref="AR13:AW13"/>
    <mergeCell ref="AR23:AW23"/>
    <mergeCell ref="AR26:AW26"/>
    <mergeCell ref="AR3:AW3"/>
    <mergeCell ref="AR4:AS4"/>
    <mergeCell ref="AT4:AW4"/>
    <mergeCell ref="AR5:AS5"/>
    <mergeCell ref="AT5:AU5"/>
    <mergeCell ref="AV5:AW5"/>
    <mergeCell ref="AF7:AK7"/>
    <mergeCell ref="AF13:AK13"/>
    <mergeCell ref="AF23:AK23"/>
    <mergeCell ref="AF26:AK26"/>
    <mergeCell ref="AF3:AK3"/>
    <mergeCell ref="AF4:AG4"/>
    <mergeCell ref="AH4:AK4"/>
    <mergeCell ref="AF5:AG5"/>
    <mergeCell ref="AH5:AI5"/>
    <mergeCell ref="AJ5:AK5"/>
    <mergeCell ref="B5:C5"/>
    <mergeCell ref="B4:C4"/>
    <mergeCell ref="N5:O5"/>
    <mergeCell ref="P5:Q5"/>
    <mergeCell ref="R5:S5"/>
    <mergeCell ref="N7:S7"/>
    <mergeCell ref="N23:S23"/>
    <mergeCell ref="N26:S26"/>
    <mergeCell ref="A13:B13"/>
    <mergeCell ref="A23:B23"/>
    <mergeCell ref="A26:B26"/>
    <mergeCell ref="N13:S13"/>
    <mergeCell ref="B1:S1"/>
    <mergeCell ref="A7:B7"/>
    <mergeCell ref="B3:G3"/>
    <mergeCell ref="H3:M3"/>
    <mergeCell ref="N3:S3"/>
    <mergeCell ref="N4:O4"/>
    <mergeCell ref="P4:S4"/>
    <mergeCell ref="J7:M7"/>
    <mergeCell ref="H4:I4"/>
    <mergeCell ref="J4:M4"/>
    <mergeCell ref="H5:I5"/>
    <mergeCell ref="J5:K5"/>
    <mergeCell ref="L5:M5"/>
    <mergeCell ref="D5:E5"/>
    <mergeCell ref="F5:G5"/>
    <mergeCell ref="D4:G4"/>
    <mergeCell ref="T7:Y7"/>
    <mergeCell ref="T13:Y13"/>
    <mergeCell ref="T23:Y23"/>
    <mergeCell ref="T26:Y26"/>
    <mergeCell ref="T3:Y3"/>
    <mergeCell ref="T4:U4"/>
    <mergeCell ref="V4:Y4"/>
    <mergeCell ref="T5:U5"/>
    <mergeCell ref="V5:W5"/>
    <mergeCell ref="X5:Y5"/>
    <mergeCell ref="Z7:AE7"/>
    <mergeCell ref="Z13:AE13"/>
    <mergeCell ref="Z23:AE23"/>
    <mergeCell ref="Z26:AE26"/>
    <mergeCell ref="Z3:AE3"/>
    <mergeCell ref="Z4:AA4"/>
    <mergeCell ref="AB4:AE4"/>
    <mergeCell ref="Z5:AA5"/>
    <mergeCell ref="AB5:AC5"/>
    <mergeCell ref="AD5:AE5"/>
    <mergeCell ref="AL7:AQ7"/>
    <mergeCell ref="AL13:AQ13"/>
    <mergeCell ref="AL23:AQ23"/>
    <mergeCell ref="AL26:AQ26"/>
    <mergeCell ref="AL3:AQ3"/>
    <mergeCell ref="AL4:AM4"/>
    <mergeCell ref="AN4:AQ4"/>
    <mergeCell ref="AL5:AM5"/>
    <mergeCell ref="AN5:AO5"/>
    <mergeCell ref="AP5:AQ5"/>
    <mergeCell ref="AX7:BC7"/>
    <mergeCell ref="AX13:BC13"/>
    <mergeCell ref="AX23:BC23"/>
    <mergeCell ref="AX26:BC26"/>
    <mergeCell ref="AX3:BC3"/>
    <mergeCell ref="AX4:AY4"/>
    <mergeCell ref="AZ4:BC4"/>
    <mergeCell ref="AX5:AY5"/>
    <mergeCell ref="AZ5:BA5"/>
    <mergeCell ref="BB5:BC5"/>
  </mergeCells>
  <hyperlinks>
    <hyperlink ref="A32" location="Inhalt!A1" display="zum Inhalt" xr:uid="{00000000-0004-0000-0500-000000000000}"/>
  </hyperlinks>
  <pageMargins left="0.25" right="0.25" top="0.75" bottom="0.75" header="0.3" footer="0.3"/>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25"/>
  <sheetViews>
    <sheetView workbookViewId="0">
      <selection activeCell="I23" sqref="I23"/>
    </sheetView>
  </sheetViews>
  <sheetFormatPr baseColWidth="10" defaultColWidth="11.44140625" defaultRowHeight="13.8" x14ac:dyDescent="0.25"/>
  <cols>
    <col min="1" max="1" width="18.33203125" style="22" customWidth="1"/>
    <col min="2" max="2" width="12.109375" style="22" bestFit="1" customWidth="1"/>
    <col min="3" max="3" width="11.33203125" style="22" customWidth="1"/>
    <col min="4" max="4" width="12.6640625" style="22" bestFit="1" customWidth="1"/>
    <col min="5" max="5" width="12.109375" style="22" customWidth="1"/>
    <col min="6" max="7" width="11.44140625" style="22"/>
    <col min="8" max="9" width="11.44140625" style="87"/>
    <col min="10" max="16384" width="11.44140625" style="22"/>
  </cols>
  <sheetData>
    <row r="1" spans="1:19" ht="24.6" x14ac:dyDescent="0.4">
      <c r="B1" s="81" t="s">
        <v>289</v>
      </c>
    </row>
    <row r="5" spans="1:19" ht="19.8" thickBot="1" x14ac:dyDescent="0.35">
      <c r="A5" s="88"/>
      <c r="B5" s="1262" t="s">
        <v>2</v>
      </c>
      <c r="C5" s="1263"/>
      <c r="D5" s="1264" t="s">
        <v>3</v>
      </c>
      <c r="E5" s="1265"/>
      <c r="F5" s="1266" t="s">
        <v>221</v>
      </c>
      <c r="G5" s="1267"/>
      <c r="H5" s="1261" t="s">
        <v>616</v>
      </c>
      <c r="I5" s="1261"/>
      <c r="J5" s="1261" t="s">
        <v>726</v>
      </c>
      <c r="K5" s="1261"/>
      <c r="L5" s="1261" t="s">
        <v>984</v>
      </c>
      <c r="M5" s="1261"/>
      <c r="N5" s="1261" t="s">
        <v>876</v>
      </c>
      <c r="O5" s="1261"/>
      <c r="P5" s="1261" t="s">
        <v>892</v>
      </c>
      <c r="Q5" s="1261"/>
      <c r="R5" s="1261" t="s">
        <v>989</v>
      </c>
      <c r="S5" s="1261"/>
    </row>
    <row r="6" spans="1:19" ht="15.75" customHeight="1" thickBot="1" x14ac:dyDescent="0.3">
      <c r="A6" s="316" t="s">
        <v>980</v>
      </c>
      <c r="B6" s="496"/>
      <c r="C6" s="496"/>
      <c r="D6" s="496"/>
      <c r="E6" s="496"/>
      <c r="F6" s="498"/>
      <c r="G6" s="1260"/>
      <c r="H6" s="1260"/>
      <c r="I6" s="1260"/>
      <c r="J6" s="1065"/>
      <c r="K6" s="1066"/>
      <c r="L6" s="1065"/>
      <c r="M6" s="1066"/>
      <c r="N6" s="1065"/>
      <c r="O6" s="1066"/>
      <c r="P6" s="1065"/>
      <c r="Q6" s="1061"/>
      <c r="R6" s="1065"/>
      <c r="S6" s="1061"/>
    </row>
    <row r="7" spans="1:19" ht="14.4" thickBot="1" x14ac:dyDescent="0.3">
      <c r="A7" s="88"/>
      <c r="B7" s="1056" t="s">
        <v>981</v>
      </c>
      <c r="C7" s="1057">
        <v>2006</v>
      </c>
      <c r="D7" s="1056" t="s">
        <v>981</v>
      </c>
      <c r="E7" s="1058">
        <v>2026</v>
      </c>
      <c r="F7" s="1056" t="s">
        <v>981</v>
      </c>
      <c r="G7" s="1060">
        <v>3450</v>
      </c>
      <c r="H7" s="1056" t="s">
        <v>981</v>
      </c>
      <c r="I7" s="1060">
        <v>3589</v>
      </c>
      <c r="J7" s="1056" t="s">
        <v>981</v>
      </c>
      <c r="K7" s="1060">
        <v>3601</v>
      </c>
      <c r="L7" s="1056" t="s">
        <v>981</v>
      </c>
      <c r="M7" s="1054">
        <v>3705</v>
      </c>
      <c r="N7" s="1056" t="s">
        <v>981</v>
      </c>
      <c r="O7" s="1060">
        <v>4052</v>
      </c>
      <c r="P7" s="1056" t="s">
        <v>981</v>
      </c>
      <c r="Q7" s="1069">
        <v>4019</v>
      </c>
      <c r="R7" s="1056" t="s">
        <v>981</v>
      </c>
      <c r="S7" s="1171">
        <v>4097</v>
      </c>
    </row>
    <row r="8" spans="1:19" ht="14.4" thickBot="1" x14ac:dyDescent="0.3">
      <c r="A8" s="1051"/>
      <c r="B8" s="1034" t="s">
        <v>982</v>
      </c>
      <c r="C8" s="1052">
        <v>2023</v>
      </c>
      <c r="D8" s="1067" t="s">
        <v>982</v>
      </c>
      <c r="E8" s="1068">
        <v>2063</v>
      </c>
      <c r="F8" s="1067" t="s">
        <v>982</v>
      </c>
      <c r="G8" s="1068">
        <v>3518</v>
      </c>
      <c r="H8" s="1059" t="s">
        <v>982</v>
      </c>
      <c r="I8" s="1076">
        <v>3598</v>
      </c>
      <c r="J8" s="1034" t="s">
        <v>982</v>
      </c>
      <c r="K8" s="1053">
        <v>3616</v>
      </c>
      <c r="L8" s="1034" t="s">
        <v>982</v>
      </c>
      <c r="M8" s="22">
        <v>3727</v>
      </c>
      <c r="N8" s="1034" t="s">
        <v>982</v>
      </c>
      <c r="O8" s="1054">
        <v>4080</v>
      </c>
      <c r="P8" s="1034" t="s">
        <v>982</v>
      </c>
      <c r="Q8" s="1055">
        <v>4046</v>
      </c>
      <c r="R8" s="1034" t="s">
        <v>982</v>
      </c>
      <c r="S8" s="1055">
        <v>4117</v>
      </c>
    </row>
    <row r="9" spans="1:19" ht="16.8" thickBot="1" x14ac:dyDescent="0.3">
      <c r="A9" s="316" t="s">
        <v>1051</v>
      </c>
      <c r="B9" s="318"/>
      <c r="C9" s="319"/>
      <c r="D9" s="320"/>
      <c r="E9" s="320"/>
      <c r="F9" s="499"/>
      <c r="G9" s="1259"/>
      <c r="H9" s="1259"/>
      <c r="I9" s="1259"/>
      <c r="J9" s="1062"/>
      <c r="K9" s="1063"/>
      <c r="L9" s="1062"/>
      <c r="M9" s="1062"/>
      <c r="N9" s="1062"/>
      <c r="O9" s="1062"/>
      <c r="P9" s="1062"/>
      <c r="Q9" s="1064"/>
      <c r="R9" s="1062"/>
      <c r="S9" s="1062"/>
    </row>
    <row r="10" spans="1:19" ht="16.2" x14ac:dyDescent="0.25">
      <c r="A10" s="501">
        <v>2011</v>
      </c>
      <c r="B10" s="844" t="s">
        <v>246</v>
      </c>
      <c r="C10" s="845">
        <v>1188</v>
      </c>
      <c r="D10" s="500" t="s">
        <v>231</v>
      </c>
      <c r="E10" s="648">
        <v>860</v>
      </c>
      <c r="F10" s="500" t="s">
        <v>293</v>
      </c>
      <c r="G10" s="648">
        <v>641</v>
      </c>
      <c r="H10" s="526" t="s">
        <v>650</v>
      </c>
      <c r="I10" s="650">
        <v>264</v>
      </c>
      <c r="J10" s="552" t="s">
        <v>767</v>
      </c>
      <c r="K10" s="653">
        <v>286</v>
      </c>
      <c r="L10" s="894" t="s">
        <v>856</v>
      </c>
      <c r="M10" s="892">
        <v>179</v>
      </c>
      <c r="N10" s="894" t="s">
        <v>983</v>
      </c>
      <c r="O10" s="892">
        <v>153</v>
      </c>
      <c r="P10" s="894" t="s">
        <v>983</v>
      </c>
      <c r="Q10" s="892">
        <v>109</v>
      </c>
      <c r="R10" s="894" t="s">
        <v>983</v>
      </c>
      <c r="S10" s="892">
        <v>105</v>
      </c>
    </row>
    <row r="11" spans="1:19" x14ac:dyDescent="0.25">
      <c r="A11" s="502">
        <v>2012</v>
      </c>
      <c r="B11" s="846"/>
      <c r="C11" s="847"/>
      <c r="D11" s="497" t="s">
        <v>232</v>
      </c>
      <c r="E11" s="649">
        <v>1281</v>
      </c>
      <c r="F11" s="497" t="s">
        <v>294</v>
      </c>
      <c r="G11" s="649">
        <v>919</v>
      </c>
      <c r="H11" s="527" t="s">
        <v>651</v>
      </c>
      <c r="I11" s="651">
        <v>388</v>
      </c>
      <c r="J11" s="497" t="s">
        <v>768</v>
      </c>
      <c r="K11" s="654">
        <v>382</v>
      </c>
      <c r="L11" s="895" t="s">
        <v>857</v>
      </c>
      <c r="M11" s="893">
        <v>252</v>
      </c>
      <c r="N11" s="895"/>
      <c r="O11" s="893">
        <v>206</v>
      </c>
      <c r="P11" s="895"/>
      <c r="Q11" s="893">
        <v>156</v>
      </c>
      <c r="R11" s="895"/>
      <c r="S11" s="893">
        <v>142</v>
      </c>
    </row>
    <row r="12" spans="1:19" x14ac:dyDescent="0.25">
      <c r="A12" s="502">
        <v>2013</v>
      </c>
      <c r="B12" s="317"/>
      <c r="C12" s="849"/>
      <c r="D12" s="853"/>
      <c r="E12" s="854"/>
      <c r="F12" s="852" t="s">
        <v>295</v>
      </c>
      <c r="G12" s="649">
        <v>1276</v>
      </c>
      <c r="H12" s="528" t="s">
        <v>652</v>
      </c>
      <c r="I12" s="652">
        <v>504</v>
      </c>
      <c r="J12" s="497" t="s">
        <v>694</v>
      </c>
      <c r="K12" s="654">
        <v>472</v>
      </c>
      <c r="L12" s="895" t="s">
        <v>858</v>
      </c>
      <c r="M12" s="893">
        <v>304</v>
      </c>
      <c r="N12" s="895"/>
      <c r="O12" s="893">
        <v>257</v>
      </c>
      <c r="P12" s="895"/>
      <c r="Q12" s="893">
        <v>190</v>
      </c>
      <c r="R12" s="895"/>
      <c r="S12" s="893">
        <v>178</v>
      </c>
    </row>
    <row r="13" spans="1:19" x14ac:dyDescent="0.25">
      <c r="A13" s="841">
        <v>2014</v>
      </c>
      <c r="B13" s="317"/>
      <c r="C13" s="849"/>
      <c r="D13" s="317"/>
      <c r="E13" s="855"/>
      <c r="F13" s="858"/>
      <c r="G13" s="859"/>
      <c r="H13" s="842" t="s">
        <v>653</v>
      </c>
      <c r="I13" s="843">
        <v>1187</v>
      </c>
      <c r="J13" s="553" t="s">
        <v>769</v>
      </c>
      <c r="K13" s="654">
        <v>897</v>
      </c>
      <c r="L13" s="896" t="s">
        <v>859</v>
      </c>
      <c r="M13" s="893">
        <v>622</v>
      </c>
      <c r="N13" s="896"/>
      <c r="O13" s="893">
        <v>501</v>
      </c>
      <c r="P13" s="896"/>
      <c r="Q13" s="893">
        <v>385</v>
      </c>
      <c r="R13" s="896"/>
      <c r="S13" s="893">
        <v>319</v>
      </c>
    </row>
    <row r="14" spans="1:19" x14ac:dyDescent="0.25">
      <c r="A14" s="865">
        <v>2015</v>
      </c>
      <c r="B14" s="848"/>
      <c r="C14" s="849"/>
      <c r="D14" s="317"/>
      <c r="E14" s="855"/>
      <c r="F14" s="317"/>
      <c r="G14" s="855"/>
      <c r="H14" s="861"/>
      <c r="I14" s="862"/>
      <c r="J14" s="860" t="s">
        <v>770</v>
      </c>
      <c r="K14" s="654">
        <v>2141</v>
      </c>
      <c r="L14" s="896" t="s">
        <v>860</v>
      </c>
      <c r="M14" s="893">
        <v>1574</v>
      </c>
      <c r="N14" s="896"/>
      <c r="O14" s="893">
        <v>1241</v>
      </c>
      <c r="P14" s="896"/>
      <c r="Q14" s="893">
        <v>976</v>
      </c>
      <c r="R14" s="896"/>
      <c r="S14" s="893">
        <v>747</v>
      </c>
    </row>
    <row r="15" spans="1:19" x14ac:dyDescent="0.25">
      <c r="A15" s="865">
        <v>2016</v>
      </c>
      <c r="B15" s="848"/>
      <c r="C15" s="849"/>
      <c r="D15" s="317"/>
      <c r="E15" s="855"/>
      <c r="F15" s="317"/>
      <c r="G15" s="855"/>
      <c r="H15" s="967"/>
      <c r="I15" s="968"/>
      <c r="J15" s="969"/>
      <c r="K15" s="970"/>
      <c r="L15" s="971" t="s">
        <v>861</v>
      </c>
      <c r="M15" s="972">
        <v>2199</v>
      </c>
      <c r="N15" s="971"/>
      <c r="O15" s="1039">
        <v>1794</v>
      </c>
      <c r="P15" s="971"/>
      <c r="Q15" s="1039">
        <v>1397</v>
      </c>
      <c r="R15" s="971"/>
      <c r="S15" s="1039">
        <v>1671</v>
      </c>
    </row>
    <row r="16" spans="1:19" x14ac:dyDescent="0.25">
      <c r="A16" s="865">
        <v>2017</v>
      </c>
      <c r="B16" s="848"/>
      <c r="C16" s="849"/>
      <c r="D16" s="317"/>
      <c r="E16" s="855"/>
      <c r="F16" s="317"/>
      <c r="G16" s="855"/>
      <c r="H16" s="967"/>
      <c r="I16" s="968"/>
      <c r="J16" s="969"/>
      <c r="K16" s="970"/>
      <c r="L16" s="987"/>
      <c r="M16" s="988"/>
      <c r="N16" s="1043"/>
      <c r="O16" s="1039">
        <v>2549</v>
      </c>
      <c r="P16" s="1043"/>
      <c r="Q16" s="1039">
        <v>2005</v>
      </c>
      <c r="R16" s="1043"/>
      <c r="S16" s="1039">
        <v>1502</v>
      </c>
    </row>
    <row r="17" spans="1:19" x14ac:dyDescent="0.25">
      <c r="A17" s="865">
        <v>2018</v>
      </c>
      <c r="B17" s="848"/>
      <c r="C17" s="849"/>
      <c r="D17" s="317"/>
      <c r="E17" s="855"/>
      <c r="F17" s="317"/>
      <c r="G17" s="855"/>
      <c r="H17" s="967"/>
      <c r="I17" s="968"/>
      <c r="J17" s="969"/>
      <c r="K17" s="970"/>
      <c r="L17" s="989"/>
      <c r="M17" s="990"/>
      <c r="N17" s="1044"/>
      <c r="O17" s="988"/>
      <c r="P17" s="1047"/>
      <c r="Q17" s="1039">
        <v>2434</v>
      </c>
      <c r="R17" s="1047"/>
      <c r="S17" s="1039">
        <v>1861</v>
      </c>
    </row>
    <row r="18" spans="1:19" x14ac:dyDescent="0.25">
      <c r="A18" s="865">
        <v>2019</v>
      </c>
      <c r="B18" s="848"/>
      <c r="C18" s="849"/>
      <c r="D18" s="317"/>
      <c r="E18" s="855"/>
      <c r="F18" s="317"/>
      <c r="G18" s="855"/>
      <c r="H18" s="967"/>
      <c r="I18" s="968"/>
      <c r="J18" s="969"/>
      <c r="K18" s="970"/>
      <c r="L18" s="991"/>
      <c r="M18" s="992"/>
      <c r="N18" s="1045"/>
      <c r="O18" s="1040"/>
      <c r="P18" s="1048"/>
      <c r="Q18" s="988"/>
      <c r="R18" s="1166"/>
      <c r="S18" s="1172">
        <v>2147</v>
      </c>
    </row>
    <row r="19" spans="1:19" ht="14.4" thickBot="1" x14ac:dyDescent="0.3">
      <c r="A19" s="1038"/>
      <c r="B19" s="850"/>
      <c r="C19" s="851"/>
      <c r="D19" s="856"/>
      <c r="E19" s="857"/>
      <c r="F19" s="856"/>
      <c r="G19" s="857"/>
      <c r="H19" s="863"/>
      <c r="I19" s="864"/>
      <c r="J19" s="840"/>
      <c r="K19" s="840"/>
      <c r="L19" s="993"/>
      <c r="M19" s="994"/>
      <c r="N19" s="1046"/>
      <c r="O19" s="1041"/>
      <c r="P19" s="1049"/>
      <c r="Q19" s="1042"/>
      <c r="R19" s="1049"/>
      <c r="S19" s="1042"/>
    </row>
    <row r="20" spans="1:19" x14ac:dyDescent="0.25">
      <c r="N20" s="1016"/>
      <c r="P20" s="1016"/>
    </row>
    <row r="21" spans="1:19" ht="16.2" x14ac:dyDescent="0.25">
      <c r="A21" s="877" t="s">
        <v>986</v>
      </c>
    </row>
    <row r="22" spans="1:19" ht="16.2" x14ac:dyDescent="0.25">
      <c r="A22" s="1050" t="s">
        <v>985</v>
      </c>
    </row>
    <row r="23" spans="1:19" ht="16.2" x14ac:dyDescent="0.25">
      <c r="A23" s="1173" t="s">
        <v>1050</v>
      </c>
    </row>
    <row r="24" spans="1:19" x14ac:dyDescent="0.25">
      <c r="C24" s="87"/>
    </row>
    <row r="25" spans="1:19" ht="14.4" x14ac:dyDescent="0.3">
      <c r="A25" s="21" t="s">
        <v>168</v>
      </c>
    </row>
  </sheetData>
  <mergeCells count="11">
    <mergeCell ref="G9:I9"/>
    <mergeCell ref="G6:I6"/>
    <mergeCell ref="R5:S5"/>
    <mergeCell ref="B5:C5"/>
    <mergeCell ref="D5:E5"/>
    <mergeCell ref="F5:G5"/>
    <mergeCell ref="H5:I5"/>
    <mergeCell ref="N5:O5"/>
    <mergeCell ref="P5:Q5"/>
    <mergeCell ref="L5:M5"/>
    <mergeCell ref="J5:K5"/>
  </mergeCells>
  <hyperlinks>
    <hyperlink ref="A25" location="Inhalt!A1" display="zum Inhalt" xr:uid="{00000000-0004-0000-0600-000000000000}"/>
  </hyperlinks>
  <pageMargins left="0.7" right="0.7" top="0.78740157499999996" bottom="0.78740157499999996" header="0.3" footer="0.3"/>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25"/>
  <sheetViews>
    <sheetView zoomScaleNormal="100" workbookViewId="0">
      <pane xSplit="1" ySplit="4" topLeftCell="F107" activePane="bottomRight" state="frozen"/>
      <selection activeCell="AN17" sqref="AN17"/>
      <selection pane="topRight" activeCell="AN17" sqref="AN17"/>
      <selection pane="bottomLeft" activeCell="AN17" sqref="AN17"/>
      <selection pane="bottomRight" activeCell="K10" sqref="K10"/>
    </sheetView>
  </sheetViews>
  <sheetFormatPr baseColWidth="10" defaultColWidth="11.44140625" defaultRowHeight="13.8" x14ac:dyDescent="0.25"/>
  <cols>
    <col min="1" max="1" width="99.33203125" style="22" bestFit="1" customWidth="1"/>
    <col min="2" max="2" width="16.44140625" style="22" customWidth="1"/>
    <col min="3" max="4" width="16.5546875" style="22" customWidth="1"/>
    <col min="5" max="5" width="16.44140625" style="22" customWidth="1"/>
    <col min="6" max="6" width="17.33203125" style="433" customWidth="1"/>
    <col min="7" max="7" width="15.33203125" style="22" bestFit="1" customWidth="1"/>
    <col min="8" max="9" width="15.109375" style="22" customWidth="1"/>
    <col min="10" max="10" width="16.5546875" style="22" bestFit="1" customWidth="1"/>
    <col min="11" max="11" width="15.5546875" style="22" customWidth="1"/>
    <col min="12" max="16384" width="11.44140625" style="22"/>
  </cols>
  <sheetData>
    <row r="1" spans="1:11" ht="24.6" x14ac:dyDescent="0.4">
      <c r="A1" s="81" t="s">
        <v>81</v>
      </c>
    </row>
    <row r="4" spans="1:11" s="79" customFormat="1" ht="18" thickBot="1" x14ac:dyDescent="0.35">
      <c r="A4" s="130" t="s">
        <v>82</v>
      </c>
      <c r="B4" s="131" t="s">
        <v>1</v>
      </c>
      <c r="C4" s="131" t="s">
        <v>2</v>
      </c>
      <c r="D4" s="132" t="s">
        <v>3</v>
      </c>
      <c r="E4" s="132" t="s">
        <v>221</v>
      </c>
      <c r="F4" s="132" t="s">
        <v>616</v>
      </c>
      <c r="G4" s="132" t="s">
        <v>726</v>
      </c>
      <c r="H4" s="132" t="s">
        <v>782</v>
      </c>
      <c r="I4" s="132" t="s">
        <v>876</v>
      </c>
      <c r="J4" s="132" t="s">
        <v>892</v>
      </c>
      <c r="K4" s="132" t="s">
        <v>989</v>
      </c>
    </row>
    <row r="5" spans="1:11" s="79" customFormat="1" ht="18" thickBot="1" x14ac:dyDescent="0.35">
      <c r="A5" s="133" t="s">
        <v>919</v>
      </c>
      <c r="B5" s="133"/>
      <c r="C5" s="133"/>
      <c r="D5" s="133"/>
      <c r="E5" s="133"/>
      <c r="F5" s="133"/>
      <c r="G5" s="133"/>
      <c r="H5" s="133"/>
      <c r="I5" s="133"/>
      <c r="J5" s="133"/>
      <c r="K5" s="1081"/>
    </row>
    <row r="6" spans="1:11" s="79" customFormat="1" ht="17.399999999999999" x14ac:dyDescent="0.3">
      <c r="A6" s="785" t="s">
        <v>920</v>
      </c>
      <c r="B6" s="785"/>
      <c r="C6" s="785"/>
      <c r="D6" s="785"/>
      <c r="E6" s="785"/>
      <c r="F6" s="785"/>
      <c r="G6" s="785"/>
      <c r="H6" s="785"/>
      <c r="I6" s="785" t="s">
        <v>85</v>
      </c>
      <c r="J6" s="785" t="s">
        <v>85</v>
      </c>
      <c r="K6" s="785"/>
    </row>
    <row r="7" spans="1:11" s="79" customFormat="1" ht="17.399999999999999" x14ac:dyDescent="0.3">
      <c r="A7" s="785" t="s">
        <v>929</v>
      </c>
      <c r="B7" s="785"/>
      <c r="C7" s="785"/>
      <c r="D7" s="785"/>
      <c r="E7" s="785"/>
      <c r="F7" s="785"/>
      <c r="G7" s="785"/>
      <c r="H7" s="785"/>
      <c r="I7" s="785" t="s">
        <v>921</v>
      </c>
      <c r="J7" s="785" t="s">
        <v>926</v>
      </c>
      <c r="K7" s="785" t="s">
        <v>1028</v>
      </c>
    </row>
    <row r="8" spans="1:11" s="79" customFormat="1" ht="17.399999999999999" x14ac:dyDescent="0.3">
      <c r="A8" s="785" t="s">
        <v>922</v>
      </c>
      <c r="B8" s="785"/>
      <c r="C8" s="785"/>
      <c r="D8" s="785"/>
      <c r="E8" s="785"/>
      <c r="F8" s="785"/>
      <c r="G8" s="785"/>
      <c r="H8" s="785"/>
      <c r="I8" s="785" t="s">
        <v>923</v>
      </c>
      <c r="J8" s="785" t="s">
        <v>923</v>
      </c>
      <c r="K8" s="785"/>
    </row>
    <row r="9" spans="1:11" s="79" customFormat="1" ht="17.399999999999999" x14ac:dyDescent="0.3">
      <c r="A9" s="785" t="s">
        <v>930</v>
      </c>
      <c r="B9" s="785"/>
      <c r="C9" s="785"/>
      <c r="D9" s="785"/>
      <c r="E9" s="785"/>
      <c r="F9" s="785"/>
      <c r="G9" s="785"/>
      <c r="H9" s="785"/>
      <c r="I9" s="785" t="s">
        <v>700</v>
      </c>
      <c r="J9" s="785" t="s">
        <v>700</v>
      </c>
      <c r="K9" s="785"/>
    </row>
    <row r="10" spans="1:11" s="79" customFormat="1" ht="17.399999999999999" x14ac:dyDescent="0.3">
      <c r="A10" s="785" t="s">
        <v>924</v>
      </c>
      <c r="B10" s="785"/>
      <c r="C10" s="785"/>
      <c r="D10" s="785"/>
      <c r="E10" s="785"/>
      <c r="F10" s="785"/>
      <c r="G10" s="785"/>
      <c r="H10" s="785"/>
      <c r="I10" s="785" t="s">
        <v>113</v>
      </c>
      <c r="J10" s="785" t="s">
        <v>925</v>
      </c>
      <c r="K10" s="785"/>
    </row>
    <row r="11" spans="1:11" s="79" customFormat="1" ht="17.399999999999999" x14ac:dyDescent="0.3">
      <c r="A11" s="1163" t="s">
        <v>927</v>
      </c>
      <c r="B11" s="1164"/>
      <c r="C11" s="1164"/>
      <c r="D11" s="1164"/>
      <c r="E11" s="1164"/>
      <c r="F11" s="1164"/>
      <c r="G11" s="1164"/>
      <c r="H11" s="1164"/>
      <c r="I11" s="1164" t="s">
        <v>928</v>
      </c>
      <c r="J11" s="1164" t="s">
        <v>928</v>
      </c>
      <c r="K11" s="1164"/>
    </row>
    <row r="12" spans="1:11" s="79" customFormat="1" ht="18" thickBot="1" x14ac:dyDescent="0.35">
      <c r="A12" s="822" t="s">
        <v>1026</v>
      </c>
      <c r="B12" s="1165"/>
      <c r="C12" s="1165"/>
      <c r="D12" s="1165"/>
      <c r="E12" s="1165"/>
      <c r="F12" s="1165"/>
      <c r="G12" s="1165"/>
      <c r="H12" s="1165"/>
      <c r="I12" s="1165"/>
      <c r="J12" s="1165" t="s">
        <v>1027</v>
      </c>
      <c r="K12" s="1165" t="s">
        <v>1027</v>
      </c>
    </row>
    <row r="13" spans="1:11" ht="14.4" thickBot="1" x14ac:dyDescent="0.3">
      <c r="A13" s="133" t="s">
        <v>60</v>
      </c>
      <c r="B13" s="133"/>
      <c r="C13" s="133"/>
      <c r="D13" s="133"/>
      <c r="E13" s="1268"/>
      <c r="F13" s="1268"/>
      <c r="G13" s="550"/>
      <c r="H13" s="919"/>
      <c r="I13" s="919"/>
      <c r="J13" s="919"/>
      <c r="K13" s="1082"/>
    </row>
    <row r="14" spans="1:11" ht="16.2" x14ac:dyDescent="0.25">
      <c r="A14" s="134" t="s">
        <v>83</v>
      </c>
      <c r="B14" s="127" t="s">
        <v>426</v>
      </c>
      <c r="C14" s="135" t="s">
        <v>85</v>
      </c>
      <c r="D14" s="136" t="s">
        <v>84</v>
      </c>
      <c r="E14" s="272" t="s">
        <v>343</v>
      </c>
      <c r="F14" s="577" t="s">
        <v>740</v>
      </c>
      <c r="G14" s="587" t="s">
        <v>735</v>
      </c>
      <c r="H14" s="587" t="s">
        <v>735</v>
      </c>
      <c r="I14" s="811" t="s">
        <v>735</v>
      </c>
      <c r="J14" s="811" t="s">
        <v>735</v>
      </c>
      <c r="K14" s="811" t="s">
        <v>993</v>
      </c>
    </row>
    <row r="15" spans="1:11" x14ac:dyDescent="0.25">
      <c r="A15" s="822" t="s">
        <v>994</v>
      </c>
      <c r="B15" s="129"/>
      <c r="C15" s="139"/>
      <c r="D15" s="150"/>
      <c r="E15" s="275"/>
      <c r="F15" s="952"/>
      <c r="G15" s="1094"/>
      <c r="H15" s="1095"/>
      <c r="I15" s="1096"/>
      <c r="J15" s="1096" t="s">
        <v>995</v>
      </c>
      <c r="K15" s="1096" t="s">
        <v>995</v>
      </c>
    </row>
    <row r="16" spans="1:11" ht="16.2" x14ac:dyDescent="0.25">
      <c r="A16" s="785" t="s">
        <v>785</v>
      </c>
      <c r="B16" s="137" t="s">
        <v>87</v>
      </c>
      <c r="C16" s="137" t="s">
        <v>86</v>
      </c>
      <c r="D16" s="138" t="s">
        <v>382</v>
      </c>
      <c r="E16" s="268" t="s">
        <v>383</v>
      </c>
      <c r="F16" s="578" t="s">
        <v>714</v>
      </c>
      <c r="G16" s="786" t="s">
        <v>784</v>
      </c>
      <c r="H16" s="800" t="s">
        <v>784</v>
      </c>
      <c r="I16" s="800" t="s">
        <v>784</v>
      </c>
      <c r="J16" s="799" t="s">
        <v>996</v>
      </c>
      <c r="K16" s="799" t="s">
        <v>996</v>
      </c>
    </row>
    <row r="17" spans="1:11" x14ac:dyDescent="0.25">
      <c r="A17" s="140" t="s">
        <v>88</v>
      </c>
      <c r="B17" s="141" t="s">
        <v>91</v>
      </c>
      <c r="C17" s="141" t="s">
        <v>90</v>
      </c>
      <c r="D17" s="142" t="s">
        <v>89</v>
      </c>
      <c r="E17" s="269" t="s">
        <v>341</v>
      </c>
      <c r="F17" s="579" t="s">
        <v>659</v>
      </c>
      <c r="G17" s="588"/>
      <c r="H17" s="630"/>
      <c r="I17" s="630"/>
      <c r="J17" s="590"/>
      <c r="K17" s="590"/>
    </row>
    <row r="18" spans="1:11" ht="16.2" x14ac:dyDescent="0.25">
      <c r="A18" s="140" t="s">
        <v>92</v>
      </c>
      <c r="B18" s="141" t="s">
        <v>384</v>
      </c>
      <c r="C18" s="882" t="s">
        <v>846</v>
      </c>
      <c r="D18" s="298" t="s">
        <v>427</v>
      </c>
      <c r="E18" s="513" t="s">
        <v>428</v>
      </c>
      <c r="F18" s="579" t="s">
        <v>699</v>
      </c>
      <c r="G18" s="589" t="s">
        <v>765</v>
      </c>
      <c r="H18" s="589" t="s">
        <v>765</v>
      </c>
      <c r="I18" s="589" t="s">
        <v>765</v>
      </c>
      <c r="J18" s="631" t="s">
        <v>765</v>
      </c>
      <c r="K18" s="799" t="s">
        <v>765</v>
      </c>
    </row>
    <row r="19" spans="1:11" x14ac:dyDescent="0.25">
      <c r="A19" s="963" t="s">
        <v>931</v>
      </c>
      <c r="B19" s="959"/>
      <c r="C19" s="960"/>
      <c r="D19" s="298"/>
      <c r="E19" s="513"/>
      <c r="F19" s="961"/>
      <c r="G19" s="962"/>
      <c r="H19" s="962"/>
      <c r="I19" s="964" t="s">
        <v>932</v>
      </c>
      <c r="J19" s="964" t="s">
        <v>932</v>
      </c>
      <c r="K19" s="964"/>
    </row>
    <row r="20" spans="1:11" ht="16.2" x14ac:dyDescent="0.25">
      <c r="A20" s="140" t="s">
        <v>94</v>
      </c>
      <c r="B20" s="141" t="s">
        <v>95</v>
      </c>
      <c r="C20" s="141" t="s">
        <v>476</v>
      </c>
      <c r="D20" s="299" t="s">
        <v>380</v>
      </c>
      <c r="E20" s="300"/>
      <c r="F20" s="580"/>
      <c r="G20" s="590"/>
      <c r="H20" s="630"/>
      <c r="I20" s="630"/>
      <c r="J20" s="590"/>
      <c r="K20" s="590"/>
    </row>
    <row r="21" spans="1:11" x14ac:dyDescent="0.25">
      <c r="A21" s="140" t="s">
        <v>344</v>
      </c>
      <c r="B21" s="224" t="s">
        <v>345</v>
      </c>
      <c r="C21" s="224"/>
      <c r="D21" s="301"/>
      <c r="E21" s="300" t="s">
        <v>346</v>
      </c>
      <c r="F21" s="580"/>
      <c r="G21" s="590"/>
      <c r="H21" s="630"/>
      <c r="I21" s="630"/>
      <c r="J21" s="799" t="s">
        <v>1000</v>
      </c>
      <c r="K21" s="799" t="s">
        <v>1000</v>
      </c>
    </row>
    <row r="22" spans="1:11" ht="16.2" x14ac:dyDescent="0.25">
      <c r="A22" s="140" t="s">
        <v>96</v>
      </c>
      <c r="B22" s="290" t="s">
        <v>381</v>
      </c>
      <c r="C22" s="141" t="s">
        <v>429</v>
      </c>
      <c r="D22" s="142" t="s">
        <v>97</v>
      </c>
      <c r="E22" s="269"/>
      <c r="F22" s="580"/>
      <c r="G22" s="588"/>
      <c r="H22" s="630"/>
      <c r="I22" s="630"/>
      <c r="J22" s="590"/>
      <c r="K22" s="590"/>
    </row>
    <row r="23" spans="1:11" x14ac:dyDescent="0.25">
      <c r="A23" s="140" t="s">
        <v>98</v>
      </c>
      <c r="B23" s="141" t="s">
        <v>101</v>
      </c>
      <c r="C23" s="141" t="s">
        <v>100</v>
      </c>
      <c r="D23" s="142" t="s">
        <v>99</v>
      </c>
      <c r="E23" s="269"/>
      <c r="F23" s="580"/>
      <c r="G23" s="588"/>
      <c r="H23" s="630"/>
      <c r="I23" s="630"/>
      <c r="J23" s="590"/>
      <c r="K23" s="590"/>
    </row>
    <row r="24" spans="1:11" x14ac:dyDescent="0.25">
      <c r="A24" s="140" t="s">
        <v>102</v>
      </c>
      <c r="B24" s="141" t="s">
        <v>105</v>
      </c>
      <c r="C24" s="141" t="s">
        <v>104</v>
      </c>
      <c r="D24" s="142" t="s">
        <v>103</v>
      </c>
      <c r="E24" s="269"/>
      <c r="F24" s="580"/>
      <c r="G24" s="588"/>
      <c r="H24" s="630"/>
      <c r="I24" s="630"/>
      <c r="J24" s="590"/>
      <c r="K24" s="590"/>
    </row>
    <row r="25" spans="1:11" ht="16.2" x14ac:dyDescent="0.25">
      <c r="A25" s="140" t="s">
        <v>106</v>
      </c>
      <c r="B25" s="141"/>
      <c r="C25" s="141" t="s">
        <v>108</v>
      </c>
      <c r="D25" s="142" t="s">
        <v>107</v>
      </c>
      <c r="E25" s="269" t="s">
        <v>342</v>
      </c>
      <c r="F25" s="581" t="s">
        <v>705</v>
      </c>
      <c r="G25" s="591" t="s">
        <v>749</v>
      </c>
      <c r="H25" s="788" t="s">
        <v>705</v>
      </c>
      <c r="I25" s="788" t="s">
        <v>705</v>
      </c>
      <c r="J25" s="788" t="s">
        <v>705</v>
      </c>
      <c r="K25" s="788"/>
    </row>
    <row r="26" spans="1:11" ht="16.2" x14ac:dyDescent="0.25">
      <c r="A26" s="143" t="s">
        <v>109</v>
      </c>
      <c r="B26" s="137" t="s">
        <v>388</v>
      </c>
      <c r="C26" s="137" t="s">
        <v>430</v>
      </c>
      <c r="D26" s="138" t="s">
        <v>389</v>
      </c>
      <c r="E26" s="268" t="s">
        <v>387</v>
      </c>
      <c r="F26" s="582" t="s">
        <v>619</v>
      </c>
      <c r="G26" s="592" t="s">
        <v>619</v>
      </c>
      <c r="H26" s="592" t="s">
        <v>619</v>
      </c>
      <c r="I26" s="907" t="s">
        <v>619</v>
      </c>
      <c r="J26" s="907" t="s">
        <v>619</v>
      </c>
      <c r="K26" s="907" t="s">
        <v>619</v>
      </c>
    </row>
    <row r="27" spans="1:11" ht="16.2" x14ac:dyDescent="0.25">
      <c r="A27" s="140" t="s">
        <v>110</v>
      </c>
      <c r="B27" s="128" t="s">
        <v>422</v>
      </c>
      <c r="C27" s="141" t="s">
        <v>431</v>
      </c>
      <c r="D27" s="144" t="s">
        <v>385</v>
      </c>
      <c r="E27" s="212" t="s">
        <v>386</v>
      </c>
      <c r="F27" s="582" t="s">
        <v>620</v>
      </c>
      <c r="G27" s="592" t="s">
        <v>620</v>
      </c>
      <c r="H27" s="592" t="s">
        <v>620</v>
      </c>
      <c r="I27" s="907" t="s">
        <v>620</v>
      </c>
      <c r="J27" s="907" t="s">
        <v>620</v>
      </c>
      <c r="K27" s="907" t="s">
        <v>620</v>
      </c>
    </row>
    <row r="28" spans="1:11" ht="16.2" x14ac:dyDescent="0.25">
      <c r="A28" s="140" t="s">
        <v>111</v>
      </c>
      <c r="B28" s="287" t="s">
        <v>423</v>
      </c>
      <c r="C28" s="288" t="s">
        <v>432</v>
      </c>
      <c r="D28" s="289" t="s">
        <v>433</v>
      </c>
      <c r="E28" s="286" t="s">
        <v>434</v>
      </c>
      <c r="F28" s="583" t="s">
        <v>704</v>
      </c>
      <c r="G28" s="589" t="s">
        <v>766</v>
      </c>
      <c r="H28" s="589" t="s">
        <v>766</v>
      </c>
      <c r="I28" s="631" t="s">
        <v>766</v>
      </c>
      <c r="J28" s="631" t="s">
        <v>766</v>
      </c>
      <c r="K28" s="631" t="s">
        <v>766</v>
      </c>
    </row>
    <row r="29" spans="1:11" x14ac:dyDescent="0.25">
      <c r="A29" s="140" t="s">
        <v>347</v>
      </c>
      <c r="B29" s="797"/>
      <c r="C29" s="514" t="s">
        <v>700</v>
      </c>
      <c r="D29" s="225"/>
      <c r="E29" s="515" t="s">
        <v>701</v>
      </c>
      <c r="F29" s="579" t="s">
        <v>660</v>
      </c>
      <c r="G29" s="593" t="s">
        <v>660</v>
      </c>
      <c r="H29" s="593" t="s">
        <v>660</v>
      </c>
      <c r="I29" s="908"/>
      <c r="J29" s="799" t="s">
        <v>660</v>
      </c>
      <c r="K29" s="799" t="s">
        <v>660</v>
      </c>
    </row>
    <row r="30" spans="1:11" ht="16.2" x14ac:dyDescent="0.25">
      <c r="A30" s="565" t="s">
        <v>741</v>
      </c>
      <c r="B30" s="797"/>
      <c r="C30" s="562"/>
      <c r="D30" s="563"/>
      <c r="E30" s="564"/>
      <c r="F30" s="584" t="s">
        <v>742</v>
      </c>
      <c r="G30" s="589" t="s">
        <v>743</v>
      </c>
      <c r="H30" s="630"/>
      <c r="I30" s="590"/>
      <c r="J30" s="911"/>
      <c r="K30" s="911"/>
    </row>
    <row r="31" spans="1:11" x14ac:dyDescent="0.25">
      <c r="A31" s="805" t="s">
        <v>794</v>
      </c>
      <c r="B31" s="797"/>
      <c r="C31" s="562"/>
      <c r="D31" s="563"/>
      <c r="E31" s="564"/>
      <c r="F31" s="584"/>
      <c r="G31" s="800" t="s">
        <v>885</v>
      </c>
      <c r="H31" s="800" t="s">
        <v>885</v>
      </c>
      <c r="I31" s="799" t="s">
        <v>887</v>
      </c>
      <c r="J31" s="915" t="s">
        <v>935</v>
      </c>
      <c r="K31" s="915" t="s">
        <v>1001</v>
      </c>
    </row>
    <row r="32" spans="1:11" ht="45" customHeight="1" x14ac:dyDescent="0.25">
      <c r="A32" s="805" t="s">
        <v>793</v>
      </c>
      <c r="B32" s="797"/>
      <c r="C32" s="562"/>
      <c r="D32" s="563"/>
      <c r="E32" s="564"/>
      <c r="F32" s="584"/>
      <c r="G32" s="800" t="s">
        <v>884</v>
      </c>
      <c r="H32" s="800" t="s">
        <v>884</v>
      </c>
      <c r="I32" s="799"/>
      <c r="J32" s="799" t="s">
        <v>936</v>
      </c>
      <c r="K32" s="799" t="s">
        <v>1002</v>
      </c>
    </row>
    <row r="33" spans="1:11" ht="45" customHeight="1" x14ac:dyDescent="0.25">
      <c r="A33" s="805" t="s">
        <v>795</v>
      </c>
      <c r="B33" s="129"/>
      <c r="C33" s="562"/>
      <c r="D33" s="563"/>
      <c r="E33" s="564"/>
      <c r="F33" s="584"/>
      <c r="G33" s="800" t="s">
        <v>796</v>
      </c>
      <c r="H33" s="800" t="s">
        <v>796</v>
      </c>
      <c r="I33" s="799"/>
      <c r="J33" s="799"/>
      <c r="K33" s="799"/>
    </row>
    <row r="34" spans="1:11" ht="16.2" x14ac:dyDescent="0.25">
      <c r="A34" s="145" t="s">
        <v>112</v>
      </c>
      <c r="B34" s="141" t="s">
        <v>114</v>
      </c>
      <c r="C34" s="141" t="s">
        <v>113</v>
      </c>
      <c r="D34" s="144" t="s">
        <v>435</v>
      </c>
      <c r="E34" s="212" t="s">
        <v>348</v>
      </c>
      <c r="F34" s="585" t="s">
        <v>661</v>
      </c>
      <c r="G34" s="594" t="s">
        <v>661</v>
      </c>
      <c r="H34" s="594" t="s">
        <v>661</v>
      </c>
      <c r="I34" s="909" t="s">
        <v>661</v>
      </c>
      <c r="J34" s="909" t="s">
        <v>661</v>
      </c>
      <c r="K34" s="909" t="s">
        <v>661</v>
      </c>
    </row>
    <row r="35" spans="1:11" ht="16.2" x14ac:dyDescent="0.25">
      <c r="A35" s="140" t="s">
        <v>115</v>
      </c>
      <c r="B35" s="129" t="s">
        <v>424</v>
      </c>
      <c r="C35" s="141" t="s">
        <v>436</v>
      </c>
      <c r="D35" s="144" t="s">
        <v>437</v>
      </c>
      <c r="E35" s="212" t="s">
        <v>349</v>
      </c>
      <c r="F35" s="579" t="s">
        <v>702</v>
      </c>
      <c r="G35" s="593" t="s">
        <v>702</v>
      </c>
      <c r="H35" s="593" t="s">
        <v>702</v>
      </c>
      <c r="I35" s="908" t="s">
        <v>702</v>
      </c>
      <c r="J35" s="908" t="s">
        <v>702</v>
      </c>
      <c r="K35" s="908" t="s">
        <v>702</v>
      </c>
    </row>
    <row r="36" spans="1:11" ht="30" x14ac:dyDescent="0.25">
      <c r="A36" s="140" t="s">
        <v>116</v>
      </c>
      <c r="B36" s="141" t="s">
        <v>390</v>
      </c>
      <c r="C36" s="141"/>
      <c r="D36" s="142" t="s">
        <v>438</v>
      </c>
      <c r="E36" s="269" t="s">
        <v>439</v>
      </c>
      <c r="F36" s="579" t="s">
        <v>703</v>
      </c>
      <c r="G36" s="591" t="s">
        <v>744</v>
      </c>
      <c r="H36" s="788" t="s">
        <v>786</v>
      </c>
      <c r="I36" s="788" t="s">
        <v>882</v>
      </c>
      <c r="J36" s="788" t="s">
        <v>933</v>
      </c>
      <c r="K36" s="788" t="s">
        <v>933</v>
      </c>
    </row>
    <row r="37" spans="1:11" ht="16.2" x14ac:dyDescent="0.25">
      <c r="A37" s="140" t="s">
        <v>117</v>
      </c>
      <c r="B37" s="141" t="s">
        <v>119</v>
      </c>
      <c r="C37" s="290" t="s">
        <v>440</v>
      </c>
      <c r="D37" s="142" t="s">
        <v>118</v>
      </c>
      <c r="E37" s="269"/>
      <c r="F37" s="580"/>
      <c r="G37" s="588"/>
      <c r="H37" s="630"/>
      <c r="I37" s="590"/>
      <c r="J37" s="590"/>
      <c r="K37" s="590"/>
    </row>
    <row r="38" spans="1:11" ht="27.6" x14ac:dyDescent="0.25">
      <c r="A38" s="146" t="s">
        <v>477</v>
      </c>
      <c r="B38" s="137" t="s">
        <v>391</v>
      </c>
      <c r="C38" s="137" t="s">
        <v>478</v>
      </c>
      <c r="D38" s="138" t="s">
        <v>392</v>
      </c>
      <c r="E38" s="516" t="s">
        <v>707</v>
      </c>
      <c r="F38" s="586" t="s">
        <v>716</v>
      </c>
      <c r="G38" s="595" t="s">
        <v>736</v>
      </c>
      <c r="H38" s="595" t="s">
        <v>736</v>
      </c>
      <c r="I38" s="786" t="s">
        <v>883</v>
      </c>
      <c r="J38" s="786" t="s">
        <v>934</v>
      </c>
      <c r="K38" s="786" t="s">
        <v>934</v>
      </c>
    </row>
    <row r="39" spans="1:11" x14ac:dyDescent="0.25">
      <c r="A39" s="569" t="s">
        <v>745</v>
      </c>
      <c r="B39" s="566"/>
      <c r="C39" s="566"/>
      <c r="D39" s="567"/>
      <c r="E39" s="568"/>
      <c r="F39" s="570" t="s">
        <v>746</v>
      </c>
      <c r="G39" s="596" t="s">
        <v>746</v>
      </c>
      <c r="H39" s="630"/>
      <c r="I39" s="911"/>
      <c r="J39" s="911"/>
      <c r="K39" s="911"/>
    </row>
    <row r="40" spans="1:11" x14ac:dyDescent="0.25">
      <c r="A40" s="571" t="s">
        <v>747</v>
      </c>
      <c r="B40" s="566"/>
      <c r="C40" s="566"/>
      <c r="D40" s="572"/>
      <c r="E40" s="568"/>
      <c r="F40" s="570" t="s">
        <v>748</v>
      </c>
      <c r="G40" s="596" t="s">
        <v>748</v>
      </c>
      <c r="H40" s="596" t="s">
        <v>748</v>
      </c>
      <c r="I40" s="912"/>
      <c r="J40" s="912"/>
      <c r="K40" s="912"/>
    </row>
    <row r="41" spans="1:11" ht="34.5" customHeight="1" x14ac:dyDescent="0.25">
      <c r="A41" s="953" t="s">
        <v>706</v>
      </c>
      <c r="B41" s="954"/>
      <c r="C41" s="954"/>
      <c r="D41" s="954"/>
      <c r="E41" s="955"/>
      <c r="F41" s="956" t="s">
        <v>737</v>
      </c>
      <c r="G41" s="957" t="s">
        <v>737</v>
      </c>
      <c r="H41" s="957" t="s">
        <v>737</v>
      </c>
      <c r="I41" s="958"/>
      <c r="J41" s="958"/>
      <c r="K41" s="958"/>
    </row>
    <row r="42" spans="1:11" ht="34.5" customHeight="1" x14ac:dyDescent="0.25">
      <c r="A42" s="1097" t="s">
        <v>997</v>
      </c>
      <c r="B42" s="797"/>
      <c r="C42" s="797"/>
      <c r="D42" s="1099"/>
      <c r="E42" s="602"/>
      <c r="F42" s="920"/>
      <c r="G42" s="1100"/>
      <c r="H42" s="1100"/>
      <c r="I42" s="799" t="s">
        <v>705</v>
      </c>
      <c r="J42" s="799" t="s">
        <v>705</v>
      </c>
      <c r="K42" s="799" t="s">
        <v>705</v>
      </c>
    </row>
    <row r="43" spans="1:11" ht="34.5" customHeight="1" x14ac:dyDescent="0.25">
      <c r="A43" s="565" t="s">
        <v>751</v>
      </c>
      <c r="B43" s="814"/>
      <c r="C43" s="814"/>
      <c r="D43" s="1101"/>
      <c r="E43" s="1102"/>
      <c r="F43" s="584" t="s">
        <v>750</v>
      </c>
      <c r="G43" s="589" t="s">
        <v>750</v>
      </c>
      <c r="H43" s="589" t="s">
        <v>750</v>
      </c>
      <c r="I43" s="631"/>
      <c r="J43" s="631"/>
      <c r="K43" s="631"/>
    </row>
    <row r="44" spans="1:11" ht="16.8" thickBot="1" x14ac:dyDescent="0.3">
      <c r="A44" s="1098" t="s">
        <v>1003</v>
      </c>
      <c r="B44" s="1103"/>
      <c r="C44" s="1103"/>
      <c r="D44" s="1103"/>
      <c r="E44" s="1103"/>
      <c r="F44" s="1104"/>
      <c r="G44" s="1103"/>
      <c r="H44" s="1103"/>
      <c r="I44" s="1103"/>
      <c r="J44" s="1105" t="s">
        <v>998</v>
      </c>
      <c r="K44" s="1105" t="s">
        <v>999</v>
      </c>
    </row>
    <row r="45" spans="1:11" ht="15" customHeight="1" thickBot="1" x14ac:dyDescent="0.3">
      <c r="A45" s="133" t="s">
        <v>120</v>
      </c>
      <c r="B45" s="133"/>
      <c r="C45" s="133"/>
      <c r="D45" s="133"/>
      <c r="E45" s="1269"/>
      <c r="F45" s="1270"/>
      <c r="G45" s="551"/>
      <c r="H45" s="1281"/>
      <c r="I45" s="1281"/>
      <c r="J45" s="1281"/>
      <c r="K45" s="1282"/>
    </row>
    <row r="46" spans="1:11" ht="16.2" x14ac:dyDescent="0.25">
      <c r="A46" s="147" t="s">
        <v>479</v>
      </c>
      <c r="B46" s="148" t="s">
        <v>396</v>
      </c>
      <c r="C46" s="148" t="s">
        <v>441</v>
      </c>
      <c r="D46" s="149" t="s">
        <v>480</v>
      </c>
      <c r="E46" s="273" t="s">
        <v>395</v>
      </c>
      <c r="F46" s="598" t="s">
        <v>621</v>
      </c>
      <c r="G46" s="601" t="s">
        <v>752</v>
      </c>
      <c r="H46" s="789" t="s">
        <v>621</v>
      </c>
      <c r="I46" s="806" t="s">
        <v>621</v>
      </c>
      <c r="J46" s="806" t="s">
        <v>621</v>
      </c>
      <c r="K46" s="806" t="s">
        <v>621</v>
      </c>
    </row>
    <row r="47" spans="1:11" ht="16.2" x14ac:dyDescent="0.25">
      <c r="A47" s="140" t="s">
        <v>121</v>
      </c>
      <c r="B47" s="141" t="s">
        <v>122</v>
      </c>
      <c r="C47" s="141" t="s">
        <v>442</v>
      </c>
      <c r="D47" s="142" t="s">
        <v>393</v>
      </c>
      <c r="E47" s="269" t="s">
        <v>394</v>
      </c>
      <c r="F47" s="581" t="s">
        <v>708</v>
      </c>
      <c r="G47" s="602" t="s">
        <v>708</v>
      </c>
      <c r="H47" s="602" t="s">
        <v>708</v>
      </c>
      <c r="I47" s="799" t="s">
        <v>888</v>
      </c>
      <c r="J47" s="799" t="s">
        <v>937</v>
      </c>
      <c r="K47" s="799" t="s">
        <v>1006</v>
      </c>
    </row>
    <row r="48" spans="1:11" ht="27.6" x14ac:dyDescent="0.25">
      <c r="A48" s="455" t="s">
        <v>643</v>
      </c>
      <c r="B48" s="141" t="s">
        <v>397</v>
      </c>
      <c r="C48" s="141" t="s">
        <v>398</v>
      </c>
      <c r="D48" s="142" t="s">
        <v>123</v>
      </c>
      <c r="E48" s="269" t="s">
        <v>350</v>
      </c>
      <c r="F48" s="599" t="s">
        <v>644</v>
      </c>
      <c r="G48" s="603" t="s">
        <v>644</v>
      </c>
      <c r="H48" s="603" t="s">
        <v>644</v>
      </c>
      <c r="I48" s="799" t="s">
        <v>889</v>
      </c>
      <c r="J48" s="799" t="s">
        <v>938</v>
      </c>
      <c r="K48" s="799" t="s">
        <v>938</v>
      </c>
    </row>
    <row r="49" spans="1:11" ht="16.2" x14ac:dyDescent="0.25">
      <c r="A49" s="444" t="s">
        <v>419</v>
      </c>
      <c r="B49" s="291" t="s">
        <v>481</v>
      </c>
      <c r="C49" s="141" t="s">
        <v>443</v>
      </c>
      <c r="D49" s="142" t="s">
        <v>420</v>
      </c>
      <c r="E49" s="269" t="s">
        <v>421</v>
      </c>
      <c r="F49" s="582" t="s">
        <v>622</v>
      </c>
      <c r="G49" s="592" t="s">
        <v>622</v>
      </c>
      <c r="H49" s="592" t="s">
        <v>622</v>
      </c>
      <c r="I49" s="907" t="s">
        <v>622</v>
      </c>
      <c r="J49" s="907" t="s">
        <v>622</v>
      </c>
      <c r="K49" s="907" t="s">
        <v>622</v>
      </c>
    </row>
    <row r="50" spans="1:11" ht="16.2" x14ac:dyDescent="0.25">
      <c r="A50" s="140" t="s">
        <v>124</v>
      </c>
      <c r="B50" s="269" t="s">
        <v>352</v>
      </c>
      <c r="C50" s="292" t="s">
        <v>471</v>
      </c>
      <c r="D50" s="270" t="s">
        <v>444</v>
      </c>
      <c r="E50" s="269" t="s">
        <v>351</v>
      </c>
      <c r="F50" s="582" t="s">
        <v>623</v>
      </c>
      <c r="G50" s="591" t="s">
        <v>623</v>
      </c>
      <c r="H50" s="591" t="s">
        <v>623</v>
      </c>
      <c r="I50" s="914" t="s">
        <v>623</v>
      </c>
      <c r="J50" s="914" t="s">
        <v>623</v>
      </c>
      <c r="K50" s="914" t="s">
        <v>623</v>
      </c>
    </row>
    <row r="51" spans="1:11" x14ac:dyDescent="0.25">
      <c r="A51" s="826" t="s">
        <v>357</v>
      </c>
      <c r="B51" s="823"/>
      <c r="C51" s="625"/>
      <c r="D51" s="823" t="s">
        <v>355</v>
      </c>
      <c r="E51" s="823" t="s">
        <v>356</v>
      </c>
      <c r="F51" s="600"/>
      <c r="G51" s="823"/>
      <c r="H51" s="915" t="s">
        <v>890</v>
      </c>
      <c r="I51" s="915" t="s">
        <v>890</v>
      </c>
      <c r="J51" s="915" t="s">
        <v>890</v>
      </c>
      <c r="K51" s="915" t="s">
        <v>890</v>
      </c>
    </row>
    <row r="52" spans="1:11" x14ac:dyDescent="0.25">
      <c r="A52" s="822" t="s">
        <v>939</v>
      </c>
      <c r="B52" s="925"/>
      <c r="C52" s="965"/>
      <c r="D52" s="925"/>
      <c r="E52" s="925"/>
      <c r="F52" s="600"/>
      <c r="G52" s="925"/>
      <c r="H52" s="966"/>
      <c r="I52" s="966" t="s">
        <v>940</v>
      </c>
      <c r="J52" s="966" t="s">
        <v>940</v>
      </c>
      <c r="K52" s="966" t="s">
        <v>940</v>
      </c>
    </row>
    <row r="53" spans="1:11" ht="14.4" thickBot="1" x14ac:dyDescent="0.3">
      <c r="A53" s="822" t="s">
        <v>1007</v>
      </c>
      <c r="B53" s="604"/>
      <c r="C53" s="824"/>
      <c r="D53" s="604"/>
      <c r="E53" s="604"/>
      <c r="F53" s="632"/>
      <c r="G53" s="825" t="s">
        <v>810</v>
      </c>
      <c r="H53" s="825" t="s">
        <v>810</v>
      </c>
      <c r="I53" s="825" t="s">
        <v>891</v>
      </c>
      <c r="J53" s="825" t="s">
        <v>891</v>
      </c>
      <c r="K53" s="825" t="s">
        <v>891</v>
      </c>
    </row>
    <row r="54" spans="1:11" ht="15" customHeight="1" thickBot="1" x14ac:dyDescent="0.3">
      <c r="A54" s="133" t="s">
        <v>125</v>
      </c>
      <c r="B54" s="133"/>
      <c r="C54" s="133"/>
      <c r="D54" s="133"/>
      <c r="E54" s="1269"/>
      <c r="F54" s="1270"/>
      <c r="G54" s="551"/>
      <c r="H54" s="1281"/>
      <c r="I54" s="1281"/>
      <c r="J54" s="1281"/>
      <c r="K54" s="1282"/>
    </row>
    <row r="55" spans="1:11" ht="14.25" customHeight="1" x14ac:dyDescent="0.25">
      <c r="A55" s="293" t="s">
        <v>126</v>
      </c>
      <c r="B55" s="139" t="s">
        <v>128</v>
      </c>
      <c r="C55" s="139" t="s">
        <v>127</v>
      </c>
      <c r="D55" s="150" t="s">
        <v>399</v>
      </c>
      <c r="E55" s="275" t="s">
        <v>400</v>
      </c>
      <c r="F55" s="605" t="s">
        <v>709</v>
      </c>
      <c r="G55" s="789" t="s">
        <v>896</v>
      </c>
      <c r="H55" s="789" t="s">
        <v>896</v>
      </c>
      <c r="I55" s="806" t="s">
        <v>893</v>
      </c>
      <c r="J55" s="806" t="s">
        <v>893</v>
      </c>
      <c r="K55" s="806" t="s">
        <v>893</v>
      </c>
    </row>
    <row r="56" spans="1:11" ht="16.2" x14ac:dyDescent="0.25">
      <c r="A56" s="140" t="s">
        <v>129</v>
      </c>
      <c r="B56" s="451" t="s">
        <v>642</v>
      </c>
      <c r="C56" s="141" t="s">
        <v>359</v>
      </c>
      <c r="D56" s="142" t="s">
        <v>130</v>
      </c>
      <c r="E56" s="269" t="s">
        <v>358</v>
      </c>
      <c r="F56" s="920" t="s">
        <v>895</v>
      </c>
      <c r="G56" s="589"/>
      <c r="H56" s="589" t="s">
        <v>753</v>
      </c>
      <c r="I56" s="799" t="s">
        <v>895</v>
      </c>
      <c r="J56" s="799" t="s">
        <v>894</v>
      </c>
      <c r="K56" s="799" t="s">
        <v>894</v>
      </c>
    </row>
    <row r="57" spans="1:11" ht="16.2" x14ac:dyDescent="0.25">
      <c r="A57" s="929" t="s">
        <v>411</v>
      </c>
      <c r="B57" s="141" t="s">
        <v>447</v>
      </c>
      <c r="C57" s="141"/>
      <c r="D57" s="142" t="s">
        <v>445</v>
      </c>
      <c r="E57" s="269" t="s">
        <v>413</v>
      </c>
      <c r="F57" s="606" t="s">
        <v>617</v>
      </c>
      <c r="G57" s="607" t="s">
        <v>617</v>
      </c>
      <c r="H57" s="607" t="s">
        <v>617</v>
      </c>
      <c r="I57" s="921" t="s">
        <v>617</v>
      </c>
      <c r="J57" s="921" t="s">
        <v>617</v>
      </c>
      <c r="K57" s="921" t="s">
        <v>617</v>
      </c>
    </row>
    <row r="58" spans="1:11" x14ac:dyDescent="0.25">
      <c r="A58" s="930" t="s">
        <v>898</v>
      </c>
      <c r="B58" s="922"/>
      <c r="C58" s="923"/>
      <c r="D58" s="924"/>
      <c r="E58" s="925"/>
      <c r="F58" s="926"/>
      <c r="G58" s="927"/>
      <c r="H58" s="927"/>
      <c r="I58" s="915" t="s">
        <v>899</v>
      </c>
      <c r="J58" s="928" t="s">
        <v>899</v>
      </c>
      <c r="K58" s="928"/>
    </row>
    <row r="59" spans="1:11" x14ac:dyDescent="0.25">
      <c r="A59" s="930" t="s">
        <v>900</v>
      </c>
      <c r="B59" s="922"/>
      <c r="C59" s="923"/>
      <c r="D59" s="924"/>
      <c r="E59" s="925"/>
      <c r="F59" s="926"/>
      <c r="G59" s="927"/>
      <c r="H59" s="927"/>
      <c r="I59" s="915" t="s">
        <v>901</v>
      </c>
      <c r="J59" s="915" t="s">
        <v>901</v>
      </c>
      <c r="K59" s="915"/>
    </row>
    <row r="60" spans="1:11" ht="16.2" x14ac:dyDescent="0.25">
      <c r="A60" s="143" t="s">
        <v>414</v>
      </c>
      <c r="B60" s="137" t="s">
        <v>448</v>
      </c>
      <c r="C60" s="22" t="s">
        <v>446</v>
      </c>
      <c r="D60" s="138" t="s">
        <v>412</v>
      </c>
      <c r="E60" s="268" t="s">
        <v>416</v>
      </c>
      <c r="F60" s="606" t="s">
        <v>618</v>
      </c>
      <c r="G60" s="607" t="s">
        <v>618</v>
      </c>
      <c r="H60" s="607" t="s">
        <v>618</v>
      </c>
      <c r="I60" s="799" t="s">
        <v>897</v>
      </c>
      <c r="J60" s="799" t="s">
        <v>897</v>
      </c>
      <c r="K60" s="799" t="s">
        <v>897</v>
      </c>
    </row>
    <row r="61" spans="1:11" ht="16.8" thickBot="1" x14ac:dyDescent="0.3">
      <c r="A61" s="931" t="s">
        <v>415</v>
      </c>
      <c r="B61" s="922" t="s">
        <v>449</v>
      </c>
      <c r="C61" s="935" t="s">
        <v>450</v>
      </c>
      <c r="D61" s="932" t="s">
        <v>417</v>
      </c>
      <c r="E61" s="271" t="s">
        <v>418</v>
      </c>
      <c r="F61" s="597" t="s">
        <v>738</v>
      </c>
      <c r="G61" s="597" t="s">
        <v>738</v>
      </c>
      <c r="H61" s="597" t="s">
        <v>738</v>
      </c>
      <c r="I61" s="913" t="s">
        <v>738</v>
      </c>
      <c r="J61" s="913" t="s">
        <v>738</v>
      </c>
      <c r="K61" s="913" t="s">
        <v>738</v>
      </c>
    </row>
    <row r="62" spans="1:11" ht="16.8" thickBot="1" x14ac:dyDescent="0.3">
      <c r="A62" s="870" t="s">
        <v>902</v>
      </c>
      <c r="B62" s="869"/>
      <c r="C62" s="869"/>
      <c r="D62" s="869"/>
      <c r="E62" s="934"/>
      <c r="F62" s="934"/>
      <c r="G62" s="934"/>
      <c r="H62" s="934"/>
      <c r="I62" s="933" t="s">
        <v>903</v>
      </c>
      <c r="J62" s="933" t="s">
        <v>904</v>
      </c>
      <c r="K62" s="933"/>
    </row>
    <row r="63" spans="1:11" ht="15" customHeight="1" thickBot="1" x14ac:dyDescent="0.3">
      <c r="A63" s="133" t="s">
        <v>131</v>
      </c>
      <c r="B63" s="133"/>
      <c r="C63" s="133"/>
      <c r="D63" s="133"/>
      <c r="E63" s="1271"/>
      <c r="F63" s="1272"/>
      <c r="G63" s="550"/>
      <c r="H63" s="1281"/>
      <c r="I63" s="1281"/>
      <c r="J63" s="1281"/>
      <c r="K63" s="1282"/>
    </row>
    <row r="64" spans="1:11" ht="14.25" customHeight="1" x14ac:dyDescent="0.25">
      <c r="A64" s="279" t="s">
        <v>409</v>
      </c>
      <c r="B64" s="280" t="s">
        <v>403</v>
      </c>
      <c r="C64" s="280" t="s">
        <v>404</v>
      </c>
      <c r="D64" s="281" t="s">
        <v>408</v>
      </c>
      <c r="E64" s="273" t="s">
        <v>406</v>
      </c>
      <c r="F64" s="598" t="s">
        <v>624</v>
      </c>
      <c r="G64" s="609" t="s">
        <v>624</v>
      </c>
      <c r="H64" s="609" t="s">
        <v>624</v>
      </c>
      <c r="I64" s="936" t="s">
        <v>624</v>
      </c>
      <c r="J64" s="936" t="s">
        <v>624</v>
      </c>
      <c r="K64" s="806" t="s">
        <v>624</v>
      </c>
    </row>
    <row r="65" spans="1:11" ht="49.5" customHeight="1" x14ac:dyDescent="0.25">
      <c r="A65" s="278" t="s">
        <v>361</v>
      </c>
      <c r="B65" s="275" t="s">
        <v>451</v>
      </c>
      <c r="C65" s="275" t="s">
        <v>405</v>
      </c>
      <c r="D65" s="437" t="s">
        <v>452</v>
      </c>
      <c r="E65" s="273" t="s">
        <v>407</v>
      </c>
      <c r="F65" s="582" t="s">
        <v>625</v>
      </c>
      <c r="G65" s="592" t="s">
        <v>625</v>
      </c>
      <c r="H65" s="592" t="s">
        <v>625</v>
      </c>
      <c r="I65" s="907" t="s">
        <v>625</v>
      </c>
      <c r="J65" s="907" t="s">
        <v>625</v>
      </c>
      <c r="K65" s="907" t="s">
        <v>625</v>
      </c>
    </row>
    <row r="66" spans="1:11" x14ac:dyDescent="0.25">
      <c r="A66" s="140" t="s">
        <v>132</v>
      </c>
      <c r="B66" s="141"/>
      <c r="C66" s="141" t="s">
        <v>134</v>
      </c>
      <c r="D66" s="142" t="s">
        <v>133</v>
      </c>
      <c r="E66" s="269" t="s">
        <v>360</v>
      </c>
      <c r="F66" s="581" t="s">
        <v>710</v>
      </c>
      <c r="G66" s="602" t="s">
        <v>710</v>
      </c>
      <c r="H66" s="602" t="s">
        <v>710</v>
      </c>
      <c r="I66" s="937" t="s">
        <v>710</v>
      </c>
      <c r="J66" s="937" t="s">
        <v>710</v>
      </c>
      <c r="K66" s="937" t="s">
        <v>710</v>
      </c>
    </row>
    <row r="67" spans="1:11" ht="16.2" x14ac:dyDescent="0.25">
      <c r="A67" s="274" t="s">
        <v>135</v>
      </c>
      <c r="B67" s="224" t="s">
        <v>453</v>
      </c>
      <c r="C67" s="306" t="s">
        <v>454</v>
      </c>
      <c r="D67" s="225" t="s">
        <v>455</v>
      </c>
      <c r="E67" s="212" t="s">
        <v>410</v>
      </c>
      <c r="F67" s="581" t="s">
        <v>711</v>
      </c>
      <c r="G67" s="610"/>
      <c r="H67" s="602" t="s">
        <v>711</v>
      </c>
      <c r="I67" s="799" t="s">
        <v>1009</v>
      </c>
      <c r="J67" s="937"/>
      <c r="K67" s="799" t="s">
        <v>1010</v>
      </c>
    </row>
    <row r="68" spans="1:11" ht="16.2" x14ac:dyDescent="0.25">
      <c r="A68" s="1153" t="s">
        <v>378</v>
      </c>
      <c r="B68" s="224"/>
      <c r="C68" s="211" t="s">
        <v>379</v>
      </c>
      <c r="D68" s="211"/>
      <c r="E68" s="212" t="s">
        <v>456</v>
      </c>
      <c r="F68" s="581" t="s">
        <v>712</v>
      </c>
      <c r="G68" s="610"/>
      <c r="H68" s="630"/>
      <c r="I68" s="590"/>
      <c r="J68" s="590"/>
      <c r="K68" s="590"/>
    </row>
    <row r="69" spans="1:11" s="87" customFormat="1" ht="14.4" thickBot="1" x14ac:dyDescent="0.3">
      <c r="A69" s="278" t="s">
        <v>475</v>
      </c>
      <c r="B69" s="271"/>
      <c r="C69" s="271"/>
      <c r="D69" s="271" t="s">
        <v>474</v>
      </c>
      <c r="E69" s="268" t="s">
        <v>473</v>
      </c>
      <c r="F69" s="608"/>
      <c r="G69" s="604"/>
      <c r="H69" s="801"/>
      <c r="I69" s="801"/>
      <c r="J69" s="801"/>
      <c r="K69" s="801"/>
    </row>
    <row r="70" spans="1:11" s="87" customFormat="1" ht="15" customHeight="1" thickBot="1" x14ac:dyDescent="0.3">
      <c r="A70" s="133" t="s">
        <v>502</v>
      </c>
      <c r="B70" s="302"/>
      <c r="C70" s="133"/>
      <c r="D70" s="133"/>
      <c r="E70" s="1271"/>
      <c r="F70" s="1272"/>
      <c r="G70" s="550"/>
      <c r="H70" s="1281"/>
      <c r="I70" s="1281"/>
      <c r="J70" s="1281"/>
      <c r="K70" s="1282"/>
    </row>
    <row r="71" spans="1:11" s="87" customFormat="1" ht="16.8" thickBot="1" x14ac:dyDescent="0.3">
      <c r="A71" s="573" t="s">
        <v>754</v>
      </c>
      <c r="B71" s="303"/>
      <c r="C71" s="304"/>
      <c r="D71" s="305" t="s">
        <v>505</v>
      </c>
      <c r="E71" s="273" t="s">
        <v>506</v>
      </c>
      <c r="F71" s="1151" t="s">
        <v>1014</v>
      </c>
      <c r="G71" s="806" t="s">
        <v>1012</v>
      </c>
      <c r="H71" s="806" t="s">
        <v>1013</v>
      </c>
      <c r="I71" s="806" t="s">
        <v>1012</v>
      </c>
      <c r="J71" s="806" t="s">
        <v>1012</v>
      </c>
      <c r="K71" s="806" t="s">
        <v>1012</v>
      </c>
    </row>
    <row r="72" spans="1:11" s="87" customFormat="1" ht="14.4" thickBot="1" x14ac:dyDescent="0.3">
      <c r="A72" s="134" t="s">
        <v>503</v>
      </c>
      <c r="B72" s="224"/>
      <c r="C72" s="306"/>
      <c r="D72" s="276" t="s">
        <v>507</v>
      </c>
      <c r="E72" s="269" t="s">
        <v>508</v>
      </c>
      <c r="F72" s="611"/>
      <c r="G72" s="588"/>
      <c r="H72" s="787"/>
      <c r="I72" s="787"/>
      <c r="J72" s="787"/>
      <c r="K72" s="787"/>
    </row>
    <row r="73" spans="1:11" s="87" customFormat="1" ht="14.4" thickBot="1" x14ac:dyDescent="0.3">
      <c r="A73" s="134" t="s">
        <v>504</v>
      </c>
      <c r="B73" s="307"/>
      <c r="C73" s="308"/>
      <c r="D73" s="309" t="s">
        <v>509</v>
      </c>
      <c r="E73" s="268" t="s">
        <v>510</v>
      </c>
      <c r="F73" s="608"/>
      <c r="G73" s="604"/>
      <c r="H73" s="1083"/>
      <c r="I73" s="1083"/>
      <c r="J73" s="1083"/>
      <c r="K73" s="1083"/>
    </row>
    <row r="74" spans="1:11" s="87" customFormat="1" ht="15" customHeight="1" thickBot="1" x14ac:dyDescent="0.3">
      <c r="A74" s="133" t="s">
        <v>631</v>
      </c>
      <c r="B74" s="441"/>
      <c r="C74" s="442"/>
      <c r="D74" s="443"/>
      <c r="E74" s="445"/>
      <c r="F74" s="446"/>
      <c r="G74" s="445"/>
      <c r="H74" s="1281"/>
      <c r="I74" s="1281"/>
      <c r="J74" s="1281"/>
      <c r="K74" s="1282"/>
    </row>
    <row r="75" spans="1:11" s="87" customFormat="1" ht="28.2" thickBot="1" x14ac:dyDescent="0.3">
      <c r="A75" s="440" t="s">
        <v>632</v>
      </c>
      <c r="B75" s="447"/>
      <c r="C75" s="448" t="s">
        <v>633</v>
      </c>
      <c r="D75" s="447"/>
      <c r="E75" s="449"/>
      <c r="F75" s="450" t="s">
        <v>634</v>
      </c>
      <c r="G75" s="561" t="s">
        <v>739</v>
      </c>
      <c r="H75" s="1084"/>
      <c r="I75" s="1084"/>
      <c r="J75" s="1085" t="s">
        <v>909</v>
      </c>
      <c r="K75" s="1085"/>
    </row>
    <row r="76" spans="1:11" s="87" customFormat="1" ht="15" customHeight="1" thickBot="1" x14ac:dyDescent="0.3">
      <c r="A76" s="133" t="s">
        <v>905</v>
      </c>
      <c r="B76" s="441"/>
      <c r="C76" s="442"/>
      <c r="D76" s="443"/>
      <c r="E76" s="445"/>
      <c r="F76" s="446"/>
      <c r="G76" s="445"/>
      <c r="H76" s="1281"/>
      <c r="I76" s="1281"/>
      <c r="J76" s="1281"/>
      <c r="K76" s="1282"/>
    </row>
    <row r="77" spans="1:11" s="87" customFormat="1" ht="16.8" thickBot="1" x14ac:dyDescent="0.3">
      <c r="A77" s="938" t="s">
        <v>906</v>
      </c>
      <c r="B77" s="447"/>
      <c r="C77" s="448"/>
      <c r="D77" s="447"/>
      <c r="E77" s="449"/>
      <c r="F77" s="450"/>
      <c r="G77" s="561"/>
      <c r="H77" s="1084"/>
      <c r="I77" s="1086" t="s">
        <v>907</v>
      </c>
      <c r="J77" s="1086" t="s">
        <v>908</v>
      </c>
      <c r="K77" s="1086"/>
    </row>
    <row r="78" spans="1:11" s="87" customFormat="1" ht="15" customHeight="1" thickBot="1" x14ac:dyDescent="0.3">
      <c r="A78" s="133" t="s">
        <v>9</v>
      </c>
      <c r="B78" s="441"/>
      <c r="C78" s="442"/>
      <c r="D78" s="443"/>
      <c r="E78" s="445"/>
      <c r="F78" s="446"/>
      <c r="G78" s="445"/>
      <c r="H78" s="1281"/>
      <c r="I78" s="1281"/>
      <c r="J78" s="1281"/>
      <c r="K78" s="1282"/>
    </row>
    <row r="79" spans="1:11" s="87" customFormat="1" ht="16.5" customHeight="1" x14ac:dyDescent="0.25">
      <c r="A79" s="1152" t="s">
        <v>1015</v>
      </c>
      <c r="B79" s="1154"/>
      <c r="C79" s="1155"/>
      <c r="D79" s="1154"/>
      <c r="E79" s="1156"/>
      <c r="F79" s="1157"/>
      <c r="G79" s="1158"/>
      <c r="H79" s="1159"/>
      <c r="I79" s="1160" t="s">
        <v>1016</v>
      </c>
      <c r="J79" s="1160" t="s">
        <v>1017</v>
      </c>
      <c r="K79" s="1160" t="s">
        <v>1016</v>
      </c>
    </row>
    <row r="80" spans="1:11" ht="16.2" x14ac:dyDescent="0.25">
      <c r="A80" s="818" t="s">
        <v>1018</v>
      </c>
      <c r="B80" s="588"/>
      <c r="C80" s="588"/>
      <c r="D80" s="1161"/>
      <c r="E80" s="588"/>
      <c r="F80" s="592"/>
      <c r="G80" s="592"/>
      <c r="H80" s="592"/>
      <c r="I80" s="799" t="s">
        <v>1019</v>
      </c>
      <c r="J80" s="799" t="s">
        <v>1020</v>
      </c>
      <c r="K80" s="799" t="s">
        <v>1019</v>
      </c>
    </row>
    <row r="81" spans="1:11" ht="14.4" thickBot="1" x14ac:dyDescent="0.3">
      <c r="A81" s="818" t="s">
        <v>1021</v>
      </c>
      <c r="B81" s="588"/>
      <c r="C81" s="588"/>
      <c r="D81" s="1161"/>
      <c r="E81" s="588"/>
      <c r="F81" s="592"/>
      <c r="G81" s="592"/>
      <c r="H81" s="592"/>
      <c r="I81" s="799" t="s">
        <v>1022</v>
      </c>
      <c r="J81" s="799" t="s">
        <v>1022</v>
      </c>
      <c r="K81" s="907"/>
    </row>
    <row r="82" spans="1:11" s="87" customFormat="1" ht="15" customHeight="1" thickBot="1" x14ac:dyDescent="0.3">
      <c r="A82" s="133" t="s">
        <v>797</v>
      </c>
      <c r="B82" s="302"/>
      <c r="C82" s="133"/>
      <c r="D82" s="133"/>
      <c r="E82" s="1271"/>
      <c r="F82" s="1272"/>
      <c r="G82" s="784"/>
      <c r="H82" s="1281"/>
      <c r="I82" s="1281"/>
      <c r="J82" s="1281"/>
      <c r="K82" s="1282"/>
    </row>
    <row r="83" spans="1:11" s="87" customFormat="1" ht="16.2" x14ac:dyDescent="0.25">
      <c r="A83" s="792" t="s">
        <v>798</v>
      </c>
      <c r="B83" s="807"/>
      <c r="C83" s="808"/>
      <c r="D83" s="807"/>
      <c r="E83" s="809"/>
      <c r="F83" s="810"/>
      <c r="G83" s="811" t="s">
        <v>799</v>
      </c>
      <c r="H83" s="812" t="s">
        <v>800</v>
      </c>
      <c r="I83" s="812" t="s">
        <v>800</v>
      </c>
      <c r="J83" s="812" t="s">
        <v>1023</v>
      </c>
      <c r="K83" s="812" t="s">
        <v>1024</v>
      </c>
    </row>
    <row r="84" spans="1:11" s="87" customFormat="1" ht="16.2" x14ac:dyDescent="0.25">
      <c r="A84" s="805" t="s">
        <v>801</v>
      </c>
      <c r="B84" s="814"/>
      <c r="C84" s="815"/>
      <c r="D84" s="814"/>
      <c r="E84" s="588"/>
      <c r="F84" s="816"/>
      <c r="G84" s="788" t="s">
        <v>802</v>
      </c>
      <c r="H84" s="817" t="s">
        <v>803</v>
      </c>
      <c r="I84" s="817"/>
      <c r="J84" s="817"/>
      <c r="K84" s="817"/>
    </row>
    <row r="85" spans="1:11" s="87" customFormat="1" ht="41.4" x14ac:dyDescent="0.25">
      <c r="A85" s="818" t="s">
        <v>805</v>
      </c>
      <c r="B85" s="814"/>
      <c r="C85" s="815"/>
      <c r="D85" s="814"/>
      <c r="E85" s="588"/>
      <c r="F85" s="816"/>
      <c r="G85" s="788" t="s">
        <v>807</v>
      </c>
      <c r="H85" s="817" t="s">
        <v>804</v>
      </c>
      <c r="I85" s="817"/>
      <c r="J85" s="817"/>
      <c r="K85" s="817"/>
    </row>
    <row r="86" spans="1:11" s="87" customFormat="1" ht="27.6" x14ac:dyDescent="0.25">
      <c r="A86" s="813" t="s">
        <v>806</v>
      </c>
      <c r="B86" s="139"/>
      <c r="C86" s="1087"/>
      <c r="D86" s="139"/>
      <c r="E86" s="275"/>
      <c r="F86" s="1088"/>
      <c r="G86" s="795" t="s">
        <v>808</v>
      </c>
      <c r="H86" s="1089" t="s">
        <v>809</v>
      </c>
      <c r="I86" s="1089"/>
      <c r="J86" s="1089"/>
      <c r="K86" s="1089"/>
    </row>
    <row r="87" spans="1:11" s="87" customFormat="1" ht="16.8" thickBot="1" x14ac:dyDescent="0.3">
      <c r="A87" s="1283" t="s">
        <v>911</v>
      </c>
      <c r="B87" s="1284"/>
      <c r="C87" s="1090"/>
      <c r="D87" s="1091"/>
      <c r="E87" s="604"/>
      <c r="F87" s="1092"/>
      <c r="G87" s="825"/>
      <c r="H87" s="1093" t="s">
        <v>910</v>
      </c>
      <c r="I87" s="1093" t="s">
        <v>912</v>
      </c>
      <c r="J87" s="1093"/>
      <c r="K87" s="1093"/>
    </row>
    <row r="88" spans="1:11" ht="15" customHeight="1" thickBot="1" x14ac:dyDescent="0.3">
      <c r="A88" s="133" t="s">
        <v>136</v>
      </c>
      <c r="B88" s="302"/>
      <c r="C88" s="133"/>
      <c r="D88" s="133"/>
      <c r="E88" s="1268"/>
      <c r="F88" s="1285"/>
      <c r="G88" s="784"/>
      <c r="H88" s="1281"/>
      <c r="I88" s="1281"/>
      <c r="J88" s="1281"/>
      <c r="K88" s="1282"/>
    </row>
    <row r="89" spans="1:11" ht="16.8" thickBot="1" x14ac:dyDescent="0.3">
      <c r="A89" s="438" t="s">
        <v>756</v>
      </c>
      <c r="B89" s="310"/>
      <c r="C89" s="575" t="s">
        <v>379</v>
      </c>
      <c r="D89" s="439"/>
      <c r="E89" s="574" t="s">
        <v>758</v>
      </c>
      <c r="F89" s="613" t="s">
        <v>759</v>
      </c>
      <c r="G89" s="601" t="s">
        <v>757</v>
      </c>
      <c r="H89" s="601" t="s">
        <v>757</v>
      </c>
      <c r="I89" s="612"/>
      <c r="J89" s="612"/>
      <c r="K89" s="612"/>
    </row>
    <row r="90" spans="1:11" ht="16.8" thickBot="1" x14ac:dyDescent="0.3">
      <c r="A90" s="438" t="s">
        <v>630</v>
      </c>
      <c r="B90" s="310"/>
      <c r="C90" s="439" t="s">
        <v>627</v>
      </c>
      <c r="D90" s="439" t="s">
        <v>628</v>
      </c>
      <c r="E90" s="148" t="s">
        <v>483</v>
      </c>
      <c r="F90" s="598" t="s">
        <v>626</v>
      </c>
      <c r="G90" s="622" t="s">
        <v>626</v>
      </c>
      <c r="H90" s="790" t="s">
        <v>787</v>
      </c>
      <c r="I90" s="941"/>
      <c r="J90" s="941"/>
      <c r="K90" s="941"/>
    </row>
    <row r="91" spans="1:11" ht="14.4" thickBot="1" x14ac:dyDescent="0.3">
      <c r="A91" s="792" t="s">
        <v>790</v>
      </c>
      <c r="B91" s="791"/>
      <c r="C91" s="794"/>
      <c r="D91" s="793" t="s">
        <v>788</v>
      </c>
      <c r="E91" s="148"/>
      <c r="F91" s="598"/>
      <c r="G91" s="622"/>
      <c r="H91" s="790" t="s">
        <v>789</v>
      </c>
      <c r="I91" s="941"/>
      <c r="J91" s="941"/>
      <c r="K91" s="941"/>
    </row>
    <row r="92" spans="1:11" ht="16.2" x14ac:dyDescent="0.25">
      <c r="A92" s="134" t="s">
        <v>44</v>
      </c>
      <c r="B92" s="224" t="s">
        <v>138</v>
      </c>
      <c r="C92" s="306" t="s">
        <v>457</v>
      </c>
      <c r="D92" s="276" t="s">
        <v>137</v>
      </c>
      <c r="E92" s="269" t="s">
        <v>362</v>
      </c>
      <c r="F92" s="614" t="s">
        <v>655</v>
      </c>
      <c r="G92" s="623" t="s">
        <v>655</v>
      </c>
      <c r="H92" s="623" t="s">
        <v>655</v>
      </c>
      <c r="I92" s="939" t="s">
        <v>655</v>
      </c>
      <c r="J92" s="939" t="s">
        <v>655</v>
      </c>
      <c r="K92" s="799" t="s">
        <v>655</v>
      </c>
    </row>
    <row r="93" spans="1:11" ht="16.2" x14ac:dyDescent="0.25">
      <c r="A93" s="1274" t="s">
        <v>141</v>
      </c>
      <c r="B93" s="566" t="s">
        <v>140</v>
      </c>
      <c r="C93" s="796" t="s">
        <v>791</v>
      </c>
      <c r="D93" s="566" t="s">
        <v>139</v>
      </c>
      <c r="E93" s="786" t="s">
        <v>364</v>
      </c>
      <c r="F93" s="616"/>
      <c r="G93" s="625"/>
      <c r="H93" s="802"/>
      <c r="I93" s="940"/>
      <c r="J93" s="940"/>
      <c r="K93" s="940"/>
    </row>
    <row r="94" spans="1:11" ht="16.2" x14ac:dyDescent="0.25">
      <c r="A94" s="1275"/>
      <c r="B94" s="139" t="s">
        <v>401</v>
      </c>
      <c r="C94" s="148" t="s">
        <v>489</v>
      </c>
      <c r="D94" s="150" t="s">
        <v>142</v>
      </c>
      <c r="E94" s="795" t="s">
        <v>363</v>
      </c>
      <c r="F94" s="615" t="s">
        <v>717</v>
      </c>
      <c r="G94" s="624" t="s">
        <v>760</v>
      </c>
      <c r="H94" s="624" t="s">
        <v>760</v>
      </c>
      <c r="I94" s="941" t="s">
        <v>913</v>
      </c>
      <c r="J94" s="941" t="s">
        <v>914</v>
      </c>
      <c r="K94" s="941" t="s">
        <v>760</v>
      </c>
    </row>
    <row r="95" spans="1:11" ht="16.2" x14ac:dyDescent="0.25">
      <c r="A95" s="1274" t="s">
        <v>143</v>
      </c>
      <c r="B95" s="137" t="s">
        <v>366</v>
      </c>
      <c r="C95" s="129" t="s">
        <v>458</v>
      </c>
      <c r="D95" s="138" t="s">
        <v>367</v>
      </c>
      <c r="E95" s="268" t="s">
        <v>365</v>
      </c>
      <c r="F95" s="617" t="s">
        <v>656</v>
      </c>
      <c r="G95" s="626" t="s">
        <v>656</v>
      </c>
      <c r="H95" s="626" t="s">
        <v>656</v>
      </c>
      <c r="I95" s="942" t="s">
        <v>656</v>
      </c>
      <c r="J95" s="942"/>
      <c r="K95" s="942"/>
    </row>
    <row r="96" spans="1:11" ht="16.2" x14ac:dyDescent="0.25">
      <c r="A96" s="1275"/>
      <c r="B96" s="148"/>
      <c r="C96" s="148" t="s">
        <v>490</v>
      </c>
      <c r="D96" s="149"/>
      <c r="E96" s="273"/>
      <c r="F96" s="618"/>
      <c r="G96" s="273"/>
      <c r="H96" s="803"/>
      <c r="I96" s="943"/>
      <c r="J96" s="943"/>
      <c r="K96" s="943"/>
    </row>
    <row r="97" spans="1:11" ht="16.2" x14ac:dyDescent="0.25">
      <c r="A97" s="1274" t="s">
        <v>144</v>
      </c>
      <c r="B97" s="137" t="s">
        <v>146</v>
      </c>
      <c r="C97" s="22" t="s">
        <v>458</v>
      </c>
      <c r="D97" s="138" t="s">
        <v>145</v>
      </c>
      <c r="E97" s="268" t="s">
        <v>368</v>
      </c>
      <c r="F97" s="617" t="s">
        <v>657</v>
      </c>
      <c r="G97" s="626" t="s">
        <v>657</v>
      </c>
      <c r="H97" s="626" t="s">
        <v>657</v>
      </c>
      <c r="I97" s="942" t="s">
        <v>657</v>
      </c>
      <c r="J97" s="942"/>
      <c r="K97" s="942"/>
    </row>
    <row r="98" spans="1:11" ht="16.2" x14ac:dyDescent="0.25">
      <c r="A98" s="1275"/>
      <c r="B98" s="148"/>
      <c r="C98" s="22" t="s">
        <v>491</v>
      </c>
      <c r="D98" s="149"/>
      <c r="E98" s="273"/>
      <c r="F98" s="618"/>
      <c r="G98" s="273"/>
      <c r="H98" s="803"/>
      <c r="I98" s="943"/>
      <c r="J98" s="943"/>
      <c r="K98" s="943"/>
    </row>
    <row r="99" spans="1:11" ht="16.2" x14ac:dyDescent="0.25">
      <c r="A99" s="576" t="s">
        <v>762</v>
      </c>
      <c r="B99" s="139"/>
      <c r="C99" s="797"/>
      <c r="D99" s="150"/>
      <c r="E99" s="275"/>
      <c r="F99" s="619" t="s">
        <v>761</v>
      </c>
      <c r="G99" s="627" t="s">
        <v>761</v>
      </c>
      <c r="H99" s="627" t="s">
        <v>761</v>
      </c>
      <c r="I99" s="627"/>
      <c r="J99" s="795" t="s">
        <v>915</v>
      </c>
      <c r="K99" s="795" t="s">
        <v>915</v>
      </c>
    </row>
    <row r="100" spans="1:11" ht="16.2" x14ac:dyDescent="0.25">
      <c r="A100" s="1274" t="s">
        <v>147</v>
      </c>
      <c r="B100" s="137" t="s">
        <v>149</v>
      </c>
      <c r="C100" s="151" t="s">
        <v>458</v>
      </c>
      <c r="D100" s="138" t="s">
        <v>148</v>
      </c>
      <c r="E100" s="268" t="s">
        <v>369</v>
      </c>
      <c r="F100" s="617" t="s">
        <v>658</v>
      </c>
      <c r="G100" s="798" t="s">
        <v>658</v>
      </c>
      <c r="H100" s="798" t="s">
        <v>658</v>
      </c>
      <c r="I100" s="944" t="s">
        <v>658</v>
      </c>
      <c r="J100" s="944" t="s">
        <v>658</v>
      </c>
      <c r="K100" s="944"/>
    </row>
    <row r="101" spans="1:11" ht="16.2" x14ac:dyDescent="0.25">
      <c r="A101" s="1275"/>
      <c r="B101" s="148"/>
      <c r="C101" s="148" t="s">
        <v>492</v>
      </c>
      <c r="D101" s="149"/>
      <c r="E101" s="273"/>
      <c r="F101" s="618"/>
      <c r="G101" s="273"/>
      <c r="H101" s="803"/>
      <c r="I101" s="943"/>
      <c r="J101" s="943"/>
      <c r="K101" s="943"/>
    </row>
    <row r="102" spans="1:11" ht="16.2" x14ac:dyDescent="0.25">
      <c r="A102" s="948" t="s">
        <v>916</v>
      </c>
      <c r="B102" s="148"/>
      <c r="C102" s="945"/>
      <c r="D102" s="946"/>
      <c r="E102" s="273"/>
      <c r="F102" s="947"/>
      <c r="G102" s="273"/>
      <c r="H102" s="790" t="s">
        <v>917</v>
      </c>
      <c r="I102" s="790" t="s">
        <v>917</v>
      </c>
      <c r="J102" s="790" t="s">
        <v>918</v>
      </c>
      <c r="K102" s="790" t="s">
        <v>1025</v>
      </c>
    </row>
    <row r="103" spans="1:11" ht="16.2" x14ac:dyDescent="0.25">
      <c r="A103" s="949" t="s">
        <v>371</v>
      </c>
      <c r="B103" s="224" t="s">
        <v>372</v>
      </c>
      <c r="C103" s="140" t="s">
        <v>493</v>
      </c>
      <c r="D103" s="276"/>
      <c r="E103" s="269"/>
      <c r="F103" s="580"/>
      <c r="G103" s="588"/>
      <c r="H103" s="630"/>
      <c r="I103" s="590"/>
      <c r="J103" s="590"/>
      <c r="K103" s="590"/>
    </row>
    <row r="104" spans="1:11" ht="16.2" x14ac:dyDescent="0.25">
      <c r="A104" s="1274" t="s">
        <v>150</v>
      </c>
      <c r="B104" s="277"/>
      <c r="C104" s="151" t="s">
        <v>459</v>
      </c>
      <c r="D104" s="151"/>
      <c r="E104" s="151"/>
      <c r="F104" s="616"/>
      <c r="G104" s="628"/>
      <c r="H104" s="630"/>
      <c r="I104" s="590"/>
      <c r="J104" s="590"/>
      <c r="K104" s="590"/>
    </row>
    <row r="105" spans="1:11" ht="16.2" x14ac:dyDescent="0.25">
      <c r="A105" s="1275"/>
      <c r="B105" s="129" t="s">
        <v>460</v>
      </c>
      <c r="C105" s="148" t="s">
        <v>494</v>
      </c>
      <c r="D105" s="150" t="s">
        <v>151</v>
      </c>
      <c r="E105" s="275" t="s">
        <v>370</v>
      </c>
      <c r="F105" s="620" t="s">
        <v>713</v>
      </c>
      <c r="G105" s="629" t="s">
        <v>713</v>
      </c>
      <c r="H105" s="629" t="s">
        <v>713</v>
      </c>
      <c r="I105" s="950" t="s">
        <v>713</v>
      </c>
      <c r="J105" s="950" t="s">
        <v>713</v>
      </c>
      <c r="K105" s="941" t="s">
        <v>713</v>
      </c>
    </row>
    <row r="106" spans="1:11" x14ac:dyDescent="0.25">
      <c r="A106" s="140" t="s">
        <v>373</v>
      </c>
      <c r="B106" s="141" t="s">
        <v>93</v>
      </c>
      <c r="C106" s="141" t="s">
        <v>153</v>
      </c>
      <c r="D106" s="142" t="s">
        <v>152</v>
      </c>
      <c r="E106" s="269" t="s">
        <v>374</v>
      </c>
      <c r="F106" s="580"/>
      <c r="G106" s="588"/>
      <c r="H106" s="630"/>
      <c r="I106" s="590"/>
      <c r="J106" s="590"/>
      <c r="K106" s="590"/>
    </row>
    <row r="107" spans="1:11" ht="16.2" x14ac:dyDescent="0.25">
      <c r="A107" s="140" t="s">
        <v>154</v>
      </c>
      <c r="B107" s="141" t="s">
        <v>155</v>
      </c>
      <c r="C107" s="141" t="s">
        <v>495</v>
      </c>
      <c r="D107" s="142" t="s">
        <v>484</v>
      </c>
      <c r="E107" s="269" t="s">
        <v>501</v>
      </c>
      <c r="F107" s="580" t="s">
        <v>636</v>
      </c>
      <c r="G107" s="588"/>
      <c r="H107" s="630"/>
      <c r="I107" s="590"/>
      <c r="J107" s="590"/>
      <c r="K107" s="590"/>
    </row>
    <row r="108" spans="1:11" ht="16.2" x14ac:dyDescent="0.25">
      <c r="A108" s="140" t="s">
        <v>156</v>
      </c>
      <c r="B108" s="141" t="s">
        <v>157</v>
      </c>
      <c r="C108" s="141" t="s">
        <v>496</v>
      </c>
      <c r="D108" s="142" t="s">
        <v>485</v>
      </c>
      <c r="E108" s="269" t="s">
        <v>377</v>
      </c>
      <c r="F108" s="580" t="s">
        <v>637</v>
      </c>
      <c r="G108" s="589" t="s">
        <v>764</v>
      </c>
      <c r="H108" s="800" t="s">
        <v>637</v>
      </c>
      <c r="I108" s="799" t="s">
        <v>637</v>
      </c>
      <c r="J108" s="799" t="s">
        <v>637</v>
      </c>
      <c r="K108" s="799" t="s">
        <v>637</v>
      </c>
    </row>
    <row r="109" spans="1:11" ht="16.2" x14ac:dyDescent="0.25">
      <c r="A109" s="140" t="s">
        <v>158</v>
      </c>
      <c r="B109" s="141" t="s">
        <v>159</v>
      </c>
      <c r="C109" s="141" t="s">
        <v>497</v>
      </c>
      <c r="D109" s="142" t="s">
        <v>486</v>
      </c>
      <c r="E109" s="269" t="s">
        <v>500</v>
      </c>
      <c r="F109" s="580" t="s">
        <v>638</v>
      </c>
      <c r="G109" s="630" t="s">
        <v>638</v>
      </c>
      <c r="H109" s="630" t="s">
        <v>638</v>
      </c>
      <c r="I109" s="590" t="s">
        <v>638</v>
      </c>
      <c r="J109" s="590" t="s">
        <v>638</v>
      </c>
      <c r="K109" s="799" t="s">
        <v>638</v>
      </c>
    </row>
    <row r="110" spans="1:11" ht="16.2" x14ac:dyDescent="0.25">
      <c r="A110" s="140" t="s">
        <v>160</v>
      </c>
      <c r="B110" s="141" t="s">
        <v>402</v>
      </c>
      <c r="C110" s="141" t="s">
        <v>498</v>
      </c>
      <c r="D110" s="142" t="s">
        <v>487</v>
      </c>
      <c r="E110" s="269" t="s">
        <v>375</v>
      </c>
      <c r="F110" s="621" t="s">
        <v>641</v>
      </c>
      <c r="G110" s="631" t="s">
        <v>763</v>
      </c>
      <c r="H110" s="799" t="s">
        <v>792</v>
      </c>
      <c r="I110" s="799" t="s">
        <v>763</v>
      </c>
      <c r="J110" s="799" t="s">
        <v>763</v>
      </c>
      <c r="K110" s="799" t="s">
        <v>763</v>
      </c>
    </row>
    <row r="111" spans="1:11" ht="16.8" thickBot="1" x14ac:dyDescent="0.3">
      <c r="A111" s="152" t="s">
        <v>161</v>
      </c>
      <c r="B111" s="153" t="s">
        <v>162</v>
      </c>
      <c r="C111" s="153" t="s">
        <v>499</v>
      </c>
      <c r="D111" s="154" t="s">
        <v>488</v>
      </c>
      <c r="E111" s="435" t="s">
        <v>614</v>
      </c>
      <c r="F111" s="600" t="s">
        <v>639</v>
      </c>
      <c r="G111" s="632" t="s">
        <v>639</v>
      </c>
      <c r="H111" s="804" t="s">
        <v>639</v>
      </c>
      <c r="I111" s="801" t="s">
        <v>639</v>
      </c>
      <c r="J111" s="801" t="s">
        <v>639</v>
      </c>
      <c r="K111" s="1162" t="s">
        <v>639</v>
      </c>
    </row>
    <row r="112" spans="1:11" ht="15" customHeight="1" thickBot="1" x14ac:dyDescent="0.3">
      <c r="A112" s="133" t="s">
        <v>163</v>
      </c>
      <c r="B112" s="133"/>
      <c r="C112" s="133"/>
      <c r="D112" s="133"/>
      <c r="E112" s="1080"/>
      <c r="F112" s="1080"/>
      <c r="G112" s="1080"/>
      <c r="H112" s="1080"/>
      <c r="I112" s="1080"/>
      <c r="J112" s="1279"/>
      <c r="K112" s="1280"/>
    </row>
    <row r="113" spans="1:11" ht="14.4" thickBot="1" x14ac:dyDescent="0.3">
      <c r="A113" s="155" t="s">
        <v>163</v>
      </c>
      <c r="B113" s="156" t="s">
        <v>166</v>
      </c>
      <c r="C113" s="156" t="s">
        <v>165</v>
      </c>
      <c r="D113" s="157" t="s">
        <v>164</v>
      </c>
      <c r="E113" s="436" t="s">
        <v>376</v>
      </c>
      <c r="F113" s="633" t="s">
        <v>654</v>
      </c>
      <c r="G113" s="634" t="s">
        <v>654</v>
      </c>
      <c r="H113" s="634" t="s">
        <v>654</v>
      </c>
      <c r="I113" s="951" t="s">
        <v>654</v>
      </c>
      <c r="J113" s="951" t="s">
        <v>654</v>
      </c>
      <c r="K113" s="951" t="s">
        <v>654</v>
      </c>
    </row>
    <row r="115" spans="1:11" ht="14.4" x14ac:dyDescent="0.3">
      <c r="A115" s="83" t="s">
        <v>168</v>
      </c>
    </row>
    <row r="116" spans="1:11" ht="24" customHeight="1" x14ac:dyDescent="0.25">
      <c r="A116" s="285" t="s">
        <v>461</v>
      </c>
      <c r="B116" s="283"/>
      <c r="C116" s="283"/>
      <c r="D116" s="283"/>
    </row>
    <row r="117" spans="1:11" x14ac:dyDescent="0.25">
      <c r="A117" s="285" t="s">
        <v>462</v>
      </c>
      <c r="B117" s="283"/>
      <c r="C117" s="283"/>
      <c r="D117" s="283"/>
      <c r="E117" s="284"/>
    </row>
    <row r="118" spans="1:11" ht="24" customHeight="1" x14ac:dyDescent="0.25">
      <c r="A118" s="285" t="s">
        <v>463</v>
      </c>
      <c r="B118" s="282"/>
      <c r="C118" s="282"/>
      <c r="D118" s="282"/>
    </row>
    <row r="119" spans="1:11" ht="36" customHeight="1" x14ac:dyDescent="0.25">
      <c r="A119" s="285" t="s">
        <v>464</v>
      </c>
      <c r="B119" s="282"/>
      <c r="C119" s="282"/>
      <c r="D119" s="282"/>
      <c r="E119" s="282"/>
    </row>
    <row r="120" spans="1:11" ht="24" customHeight="1" x14ac:dyDescent="0.25">
      <c r="A120" s="285" t="s">
        <v>465</v>
      </c>
      <c r="B120" s="282"/>
      <c r="C120" s="282"/>
      <c r="D120" s="282"/>
    </row>
    <row r="121" spans="1:11" x14ac:dyDescent="0.25">
      <c r="A121" s="285" t="s">
        <v>466</v>
      </c>
      <c r="B121" s="282"/>
      <c r="C121" s="282"/>
      <c r="D121" s="282"/>
    </row>
    <row r="122" spans="1:11" ht="24" customHeight="1" x14ac:dyDescent="0.25">
      <c r="A122" s="285" t="s">
        <v>467</v>
      </c>
      <c r="B122" s="282"/>
      <c r="C122" s="282"/>
      <c r="D122" s="282"/>
    </row>
    <row r="123" spans="1:11" ht="24.6" x14ac:dyDescent="0.25">
      <c r="A123" s="294" t="s">
        <v>468</v>
      </c>
      <c r="B123" s="282"/>
      <c r="C123" s="282"/>
      <c r="D123" s="282"/>
    </row>
    <row r="124" spans="1:11" ht="25.8" x14ac:dyDescent="0.25">
      <c r="A124" s="285" t="s">
        <v>469</v>
      </c>
      <c r="B124" s="282"/>
      <c r="C124" s="282"/>
      <c r="D124" s="282"/>
    </row>
    <row r="125" spans="1:11" ht="24" customHeight="1" x14ac:dyDescent="0.25">
      <c r="A125" s="285" t="s">
        <v>470</v>
      </c>
      <c r="B125" s="282"/>
      <c r="C125" s="282"/>
      <c r="D125" s="282"/>
    </row>
    <row r="126" spans="1:11" x14ac:dyDescent="0.25">
      <c r="A126" s="285" t="s">
        <v>629</v>
      </c>
      <c r="B126" s="282"/>
      <c r="C126" s="282"/>
      <c r="D126" s="282"/>
      <c r="E126" s="282"/>
    </row>
    <row r="127" spans="1:11" ht="16.2" x14ac:dyDescent="0.25">
      <c r="A127" s="285" t="s">
        <v>635</v>
      </c>
      <c r="B127" s="282"/>
      <c r="C127" s="282"/>
      <c r="D127" s="282"/>
    </row>
    <row r="128" spans="1:11" ht="18" customHeight="1" x14ac:dyDescent="0.25">
      <c r="A128" s="285" t="s">
        <v>640</v>
      </c>
      <c r="B128" s="282"/>
      <c r="C128" s="282"/>
      <c r="D128" s="282"/>
    </row>
    <row r="129" spans="1:6" s="126" customFormat="1" x14ac:dyDescent="0.25">
      <c r="A129" s="285" t="s">
        <v>715</v>
      </c>
      <c r="F129" s="434"/>
    </row>
    <row r="130" spans="1:6" s="126" customFormat="1" x14ac:dyDescent="0.25">
      <c r="A130" s="285" t="s">
        <v>755</v>
      </c>
      <c r="B130" s="285"/>
      <c r="C130" s="285"/>
      <c r="D130" s="285"/>
      <c r="F130" s="434"/>
    </row>
    <row r="131" spans="1:6" s="126" customFormat="1" ht="14.25" customHeight="1" x14ac:dyDescent="0.25">
      <c r="A131" s="285" t="s">
        <v>783</v>
      </c>
      <c r="B131" s="285"/>
      <c r="C131" s="285"/>
      <c r="D131" s="285"/>
      <c r="F131" s="434"/>
    </row>
    <row r="132" spans="1:6" s="126" customFormat="1" x14ac:dyDescent="0.25">
      <c r="A132" s="285" t="s">
        <v>811</v>
      </c>
      <c r="B132" s="285"/>
      <c r="C132" s="285"/>
      <c r="D132" s="285"/>
      <c r="F132" s="434"/>
    </row>
    <row r="133" spans="1:6" s="126" customFormat="1" x14ac:dyDescent="0.25">
      <c r="A133" s="910" t="s">
        <v>886</v>
      </c>
      <c r="F133" s="434"/>
    </row>
    <row r="134" spans="1:6" s="126" customFormat="1" x14ac:dyDescent="0.25">
      <c r="A134" s="1276" t="s">
        <v>1004</v>
      </c>
      <c r="B134" s="1277"/>
      <c r="C134" s="1277"/>
      <c r="D134" s="1277"/>
      <c r="F134" s="434"/>
    </row>
    <row r="135" spans="1:6" s="126" customFormat="1" x14ac:dyDescent="0.25">
      <c r="A135" s="1276" t="s">
        <v>1005</v>
      </c>
      <c r="B135" s="1277"/>
      <c r="C135" s="1277"/>
      <c r="D135" s="1277"/>
      <c r="F135" s="434"/>
    </row>
    <row r="136" spans="1:6" s="126" customFormat="1" x14ac:dyDescent="0.25">
      <c r="A136" s="1278" t="s">
        <v>1008</v>
      </c>
      <c r="B136" s="1278"/>
      <c r="C136" s="1278"/>
      <c r="D136" s="1278"/>
      <c r="F136" s="434"/>
    </row>
    <row r="137" spans="1:6" s="126" customFormat="1" x14ac:dyDescent="0.25">
      <c r="A137" s="1278" t="s">
        <v>1011</v>
      </c>
      <c r="B137" s="1278"/>
      <c r="C137" s="1278"/>
      <c r="D137" s="1278"/>
      <c r="F137" s="434"/>
    </row>
    <row r="138" spans="1:6" s="126" customFormat="1" x14ac:dyDescent="0.25">
      <c r="A138" s="1273"/>
      <c r="B138" s="1273"/>
      <c r="C138" s="1273"/>
      <c r="D138" s="1273"/>
      <c r="F138" s="434"/>
    </row>
    <row r="139" spans="1:6" s="126" customFormat="1" x14ac:dyDescent="0.25">
      <c r="A139" s="1273"/>
      <c r="B139" s="1273"/>
      <c r="C139" s="1273"/>
      <c r="D139" s="1273"/>
      <c r="F139" s="434"/>
    </row>
    <row r="140" spans="1:6" s="126" customFormat="1" x14ac:dyDescent="0.25">
      <c r="A140" s="1273"/>
      <c r="B140" s="1273"/>
      <c r="C140" s="1273"/>
      <c r="D140" s="1273"/>
      <c r="F140" s="434"/>
    </row>
    <row r="141" spans="1:6" s="126" customFormat="1" x14ac:dyDescent="0.25">
      <c r="A141" s="1273"/>
      <c r="B141" s="1273"/>
      <c r="C141" s="1273"/>
      <c r="D141" s="1273"/>
      <c r="F141" s="434"/>
    </row>
    <row r="142" spans="1:6" s="126" customFormat="1" x14ac:dyDescent="0.25">
      <c r="F142" s="434"/>
    </row>
    <row r="143" spans="1:6" s="126" customFormat="1" x14ac:dyDescent="0.25">
      <c r="F143" s="434"/>
    </row>
    <row r="144" spans="1:6" s="126" customFormat="1" x14ac:dyDescent="0.25">
      <c r="F144" s="434"/>
    </row>
    <row r="145" spans="6:6" s="126" customFormat="1" x14ac:dyDescent="0.25">
      <c r="F145" s="434"/>
    </row>
    <row r="146" spans="6:6" s="126" customFormat="1" x14ac:dyDescent="0.25">
      <c r="F146" s="434"/>
    </row>
    <row r="147" spans="6:6" s="126" customFormat="1" x14ac:dyDescent="0.25">
      <c r="F147" s="434"/>
    </row>
    <row r="148" spans="6:6" s="126" customFormat="1" x14ac:dyDescent="0.25">
      <c r="F148" s="434"/>
    </row>
    <row r="149" spans="6:6" s="126" customFormat="1" x14ac:dyDescent="0.25">
      <c r="F149" s="434"/>
    </row>
    <row r="150" spans="6:6" s="126" customFormat="1" x14ac:dyDescent="0.25">
      <c r="F150" s="434"/>
    </row>
    <row r="151" spans="6:6" s="126" customFormat="1" x14ac:dyDescent="0.25">
      <c r="F151" s="434"/>
    </row>
    <row r="152" spans="6:6" s="126" customFormat="1" x14ac:dyDescent="0.25">
      <c r="F152" s="434"/>
    </row>
    <row r="153" spans="6:6" s="126" customFormat="1" x14ac:dyDescent="0.25">
      <c r="F153" s="434"/>
    </row>
    <row r="154" spans="6:6" s="126" customFormat="1" x14ac:dyDescent="0.25">
      <c r="F154" s="434"/>
    </row>
    <row r="155" spans="6:6" s="126" customFormat="1" x14ac:dyDescent="0.25">
      <c r="F155" s="434"/>
    </row>
    <row r="156" spans="6:6" s="126" customFormat="1" x14ac:dyDescent="0.25">
      <c r="F156" s="434"/>
    </row>
    <row r="157" spans="6:6" s="126" customFormat="1" x14ac:dyDescent="0.25">
      <c r="F157" s="434"/>
    </row>
    <row r="158" spans="6:6" s="126" customFormat="1" x14ac:dyDescent="0.25">
      <c r="F158" s="434"/>
    </row>
    <row r="159" spans="6:6" s="126" customFormat="1" x14ac:dyDescent="0.25">
      <c r="F159" s="434"/>
    </row>
    <row r="160" spans="6:6" s="126" customFormat="1" x14ac:dyDescent="0.25">
      <c r="F160" s="434"/>
    </row>
    <row r="161" spans="6:6" s="126" customFormat="1" x14ac:dyDescent="0.25">
      <c r="F161" s="434"/>
    </row>
    <row r="162" spans="6:6" s="126" customFormat="1" x14ac:dyDescent="0.25">
      <c r="F162" s="434"/>
    </row>
    <row r="163" spans="6:6" s="126" customFormat="1" x14ac:dyDescent="0.25">
      <c r="F163" s="434"/>
    </row>
    <row r="164" spans="6:6" s="126" customFormat="1" x14ac:dyDescent="0.25">
      <c r="F164" s="434"/>
    </row>
    <row r="165" spans="6:6" s="126" customFormat="1" x14ac:dyDescent="0.25">
      <c r="F165" s="434"/>
    </row>
    <row r="166" spans="6:6" s="126" customFormat="1" x14ac:dyDescent="0.25">
      <c r="F166" s="434"/>
    </row>
    <row r="167" spans="6:6" s="126" customFormat="1" x14ac:dyDescent="0.25">
      <c r="F167" s="434"/>
    </row>
    <row r="168" spans="6:6" s="126" customFormat="1" x14ac:dyDescent="0.25">
      <c r="F168" s="434"/>
    </row>
    <row r="169" spans="6:6" s="126" customFormat="1" x14ac:dyDescent="0.25">
      <c r="F169" s="434"/>
    </row>
    <row r="170" spans="6:6" s="126" customFormat="1" x14ac:dyDescent="0.25">
      <c r="F170" s="434"/>
    </row>
    <row r="171" spans="6:6" s="126" customFormat="1" x14ac:dyDescent="0.25">
      <c r="F171" s="434"/>
    </row>
    <row r="172" spans="6:6" s="126" customFormat="1" x14ac:dyDescent="0.25">
      <c r="F172" s="434"/>
    </row>
    <row r="173" spans="6:6" s="126" customFormat="1" x14ac:dyDescent="0.25">
      <c r="F173" s="434"/>
    </row>
    <row r="174" spans="6:6" s="126" customFormat="1" x14ac:dyDescent="0.25">
      <c r="F174" s="434"/>
    </row>
    <row r="175" spans="6:6" s="126" customFormat="1" x14ac:dyDescent="0.25">
      <c r="F175" s="434"/>
    </row>
    <row r="176" spans="6:6" s="126" customFormat="1" x14ac:dyDescent="0.25">
      <c r="F176" s="434"/>
    </row>
    <row r="177" spans="6:6" s="126" customFormat="1" x14ac:dyDescent="0.25">
      <c r="F177" s="434"/>
    </row>
    <row r="178" spans="6:6" s="126" customFormat="1" x14ac:dyDescent="0.25">
      <c r="F178" s="434"/>
    </row>
    <row r="179" spans="6:6" s="126" customFormat="1" x14ac:dyDescent="0.25">
      <c r="F179" s="434"/>
    </row>
    <row r="180" spans="6:6" s="126" customFormat="1" x14ac:dyDescent="0.25">
      <c r="F180" s="434"/>
    </row>
    <row r="181" spans="6:6" s="126" customFormat="1" x14ac:dyDescent="0.25">
      <c r="F181" s="434"/>
    </row>
    <row r="182" spans="6:6" s="126" customFormat="1" x14ac:dyDescent="0.25">
      <c r="F182" s="434"/>
    </row>
    <row r="183" spans="6:6" s="126" customFormat="1" x14ac:dyDescent="0.25">
      <c r="F183" s="434"/>
    </row>
    <row r="184" spans="6:6" s="126" customFormat="1" x14ac:dyDescent="0.25">
      <c r="F184" s="434"/>
    </row>
    <row r="185" spans="6:6" s="126" customFormat="1" x14ac:dyDescent="0.25">
      <c r="F185" s="434"/>
    </row>
    <row r="186" spans="6:6" s="126" customFormat="1" x14ac:dyDescent="0.25">
      <c r="F186" s="434"/>
    </row>
    <row r="187" spans="6:6" s="126" customFormat="1" x14ac:dyDescent="0.25">
      <c r="F187" s="434"/>
    </row>
    <row r="188" spans="6:6" s="126" customFormat="1" x14ac:dyDescent="0.25">
      <c r="F188" s="434"/>
    </row>
    <row r="189" spans="6:6" s="126" customFormat="1" x14ac:dyDescent="0.25">
      <c r="F189" s="434"/>
    </row>
    <row r="190" spans="6:6" s="126" customFormat="1" x14ac:dyDescent="0.25">
      <c r="F190" s="434"/>
    </row>
    <row r="191" spans="6:6" s="126" customFormat="1" x14ac:dyDescent="0.25">
      <c r="F191" s="434"/>
    </row>
    <row r="192" spans="6:6" s="126" customFormat="1" x14ac:dyDescent="0.25">
      <c r="F192" s="434"/>
    </row>
    <row r="193" spans="6:6" s="126" customFormat="1" x14ac:dyDescent="0.25">
      <c r="F193" s="434"/>
    </row>
    <row r="194" spans="6:6" s="126" customFormat="1" x14ac:dyDescent="0.25">
      <c r="F194" s="434"/>
    </row>
    <row r="195" spans="6:6" s="126" customFormat="1" x14ac:dyDescent="0.25">
      <c r="F195" s="434"/>
    </row>
    <row r="196" spans="6:6" s="126" customFormat="1" x14ac:dyDescent="0.25">
      <c r="F196" s="434"/>
    </row>
    <row r="197" spans="6:6" s="126" customFormat="1" x14ac:dyDescent="0.25">
      <c r="F197" s="434"/>
    </row>
    <row r="198" spans="6:6" s="126" customFormat="1" x14ac:dyDescent="0.25">
      <c r="F198" s="434"/>
    </row>
    <row r="199" spans="6:6" s="126" customFormat="1" x14ac:dyDescent="0.25">
      <c r="F199" s="434"/>
    </row>
    <row r="200" spans="6:6" s="126" customFormat="1" x14ac:dyDescent="0.25">
      <c r="F200" s="434"/>
    </row>
    <row r="201" spans="6:6" s="126" customFormat="1" x14ac:dyDescent="0.25">
      <c r="F201" s="434"/>
    </row>
    <row r="202" spans="6:6" s="126" customFormat="1" x14ac:dyDescent="0.25">
      <c r="F202" s="434"/>
    </row>
    <row r="203" spans="6:6" s="126" customFormat="1" x14ac:dyDescent="0.25">
      <c r="F203" s="434"/>
    </row>
    <row r="204" spans="6:6" s="126" customFormat="1" x14ac:dyDescent="0.25">
      <c r="F204" s="434"/>
    </row>
    <row r="205" spans="6:6" s="126" customFormat="1" x14ac:dyDescent="0.25">
      <c r="F205" s="434"/>
    </row>
    <row r="206" spans="6:6" s="126" customFormat="1" x14ac:dyDescent="0.25">
      <c r="F206" s="434"/>
    </row>
    <row r="207" spans="6:6" s="126" customFormat="1" x14ac:dyDescent="0.25">
      <c r="F207" s="434"/>
    </row>
    <row r="208" spans="6:6" s="126" customFormat="1" x14ac:dyDescent="0.25">
      <c r="F208" s="434"/>
    </row>
    <row r="209" spans="6:6" s="126" customFormat="1" x14ac:dyDescent="0.25">
      <c r="F209" s="434"/>
    </row>
    <row r="210" spans="6:6" s="126" customFormat="1" x14ac:dyDescent="0.25">
      <c r="F210" s="434"/>
    </row>
    <row r="211" spans="6:6" s="126" customFormat="1" x14ac:dyDescent="0.25">
      <c r="F211" s="434"/>
    </row>
    <row r="212" spans="6:6" s="126" customFormat="1" x14ac:dyDescent="0.25">
      <c r="F212" s="434"/>
    </row>
    <row r="213" spans="6:6" s="126" customFormat="1" x14ac:dyDescent="0.25">
      <c r="F213" s="434"/>
    </row>
    <row r="214" spans="6:6" s="126" customFormat="1" x14ac:dyDescent="0.25">
      <c r="F214" s="434"/>
    </row>
    <row r="215" spans="6:6" s="126" customFormat="1" x14ac:dyDescent="0.25">
      <c r="F215" s="434"/>
    </row>
    <row r="216" spans="6:6" s="126" customFormat="1" x14ac:dyDescent="0.25">
      <c r="F216" s="434"/>
    </row>
    <row r="217" spans="6:6" s="126" customFormat="1" x14ac:dyDescent="0.25">
      <c r="F217" s="434"/>
    </row>
    <row r="218" spans="6:6" s="126" customFormat="1" x14ac:dyDescent="0.25">
      <c r="F218" s="434"/>
    </row>
    <row r="219" spans="6:6" s="126" customFormat="1" x14ac:dyDescent="0.25">
      <c r="F219" s="434"/>
    </row>
    <row r="220" spans="6:6" s="126" customFormat="1" x14ac:dyDescent="0.25">
      <c r="F220" s="434"/>
    </row>
    <row r="221" spans="6:6" s="126" customFormat="1" x14ac:dyDescent="0.25">
      <c r="F221" s="434"/>
    </row>
    <row r="222" spans="6:6" s="126" customFormat="1" x14ac:dyDescent="0.25">
      <c r="F222" s="434"/>
    </row>
    <row r="223" spans="6:6" s="126" customFormat="1" x14ac:dyDescent="0.25">
      <c r="F223" s="434"/>
    </row>
    <row r="224" spans="6:6" s="126" customFormat="1" x14ac:dyDescent="0.25">
      <c r="F224" s="434"/>
    </row>
    <row r="225" spans="6:6" s="126" customFormat="1" x14ac:dyDescent="0.25">
      <c r="F225" s="434"/>
    </row>
  </sheetData>
  <mergeCells count="31">
    <mergeCell ref="H74:K74"/>
    <mergeCell ref="H70:K70"/>
    <mergeCell ref="H63:K63"/>
    <mergeCell ref="H54:K54"/>
    <mergeCell ref="H45:K45"/>
    <mergeCell ref="J112:K112"/>
    <mergeCell ref="H88:K88"/>
    <mergeCell ref="H82:K82"/>
    <mergeCell ref="H76:K76"/>
    <mergeCell ref="A87:B87"/>
    <mergeCell ref="A100:A101"/>
    <mergeCell ref="A97:A98"/>
    <mergeCell ref="A95:A96"/>
    <mergeCell ref="A93:A94"/>
    <mergeCell ref="E88:F88"/>
    <mergeCell ref="E82:F82"/>
    <mergeCell ref="H78:K78"/>
    <mergeCell ref="A138:D138"/>
    <mergeCell ref="A139:D139"/>
    <mergeCell ref="A140:D140"/>
    <mergeCell ref="A141:D141"/>
    <mergeCell ref="A104:A105"/>
    <mergeCell ref="A134:D134"/>
    <mergeCell ref="A135:D135"/>
    <mergeCell ref="A136:D136"/>
    <mergeCell ref="A137:D137"/>
    <mergeCell ref="E13:F13"/>
    <mergeCell ref="E45:F45"/>
    <mergeCell ref="E54:F54"/>
    <mergeCell ref="E63:F63"/>
    <mergeCell ref="E70:F70"/>
  </mergeCells>
  <hyperlinks>
    <hyperlink ref="A115" location="Inhalt!A1" display="zum Inhalt" xr:uid="{00000000-0004-0000-0700-000000000000}"/>
  </hyperlinks>
  <pageMargins left="0.25" right="0.25" top="0.75" bottom="0.75" header="0.3" footer="0.3"/>
  <pageSetup paperSize="9"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90"/>
  <sheetViews>
    <sheetView workbookViewId="0">
      <pane xSplit="1" ySplit="4" topLeftCell="E5" activePane="bottomRight" state="frozen"/>
      <selection activeCell="AN17" sqref="AN17"/>
      <selection pane="topRight" activeCell="AN17" sqref="AN17"/>
      <selection pane="bottomLeft" activeCell="AN17" sqref="AN17"/>
      <selection pane="bottomRight" activeCell="K26" sqref="K26"/>
    </sheetView>
  </sheetViews>
  <sheetFormatPr baseColWidth="10" defaultColWidth="11.44140625" defaultRowHeight="13.8" x14ac:dyDescent="0.25"/>
  <cols>
    <col min="1" max="1" width="72.6640625" style="126" customWidth="1"/>
    <col min="2" max="2" width="14.88671875" style="22" customWidth="1"/>
    <col min="3" max="3" width="14.33203125" style="214" customWidth="1"/>
    <col min="4" max="4" width="15.88671875" style="214" customWidth="1"/>
    <col min="5" max="6" width="15.6640625" style="214" customWidth="1"/>
    <col min="7" max="7" width="15.88671875" style="22" customWidth="1"/>
    <col min="8" max="8" width="14.44140625" style="22" customWidth="1"/>
    <col min="9" max="9" width="13" style="22" customWidth="1"/>
    <col min="10" max="10" width="13.109375" style="22" customWidth="1"/>
    <col min="11" max="16384" width="11.44140625" style="22"/>
  </cols>
  <sheetData>
    <row r="1" spans="1:11" ht="24.6" x14ac:dyDescent="0.4">
      <c r="A1" s="100" t="s">
        <v>262</v>
      </c>
    </row>
    <row r="3" spans="1:11" s="355" customFormat="1" ht="47.4" thickBot="1" x14ac:dyDescent="0.35">
      <c r="A3" s="352" t="s">
        <v>69</v>
      </c>
      <c r="B3" s="353" t="s">
        <v>237</v>
      </c>
      <c r="C3" s="353" t="s">
        <v>238</v>
      </c>
      <c r="D3" s="354" t="s">
        <v>236</v>
      </c>
      <c r="E3" s="353" t="s">
        <v>331</v>
      </c>
      <c r="F3" s="353" t="s">
        <v>698</v>
      </c>
      <c r="G3" s="353" t="s">
        <v>731</v>
      </c>
      <c r="H3" s="353" t="s">
        <v>819</v>
      </c>
      <c r="I3" s="353" t="s">
        <v>945</v>
      </c>
      <c r="J3" s="353" t="s">
        <v>946</v>
      </c>
      <c r="K3" s="353" t="s">
        <v>992</v>
      </c>
    </row>
    <row r="4" spans="1:11" s="78" customFormat="1" ht="18" thickBot="1" x14ac:dyDescent="0.35">
      <c r="A4" s="1286" t="s">
        <v>226</v>
      </c>
      <c r="B4" s="1286"/>
      <c r="C4" s="1286"/>
      <c r="D4" s="1286"/>
      <c r="E4" s="315"/>
      <c r="F4" s="315"/>
      <c r="G4" s="315"/>
      <c r="H4" s="315"/>
      <c r="I4" s="315"/>
      <c r="J4" s="315"/>
      <c r="K4" s="315"/>
    </row>
    <row r="5" spans="1:11" ht="14.4" thickBot="1" x14ac:dyDescent="0.3">
      <c r="A5" s="228" t="s">
        <v>228</v>
      </c>
      <c r="B5" s="229" t="s">
        <v>227</v>
      </c>
      <c r="C5" s="229" t="s">
        <v>227</v>
      </c>
      <c r="D5" s="230" t="s">
        <v>227</v>
      </c>
      <c r="E5" s="229" t="s">
        <v>227</v>
      </c>
      <c r="F5" s="229" t="s">
        <v>227</v>
      </c>
      <c r="G5" s="229" t="s">
        <v>227</v>
      </c>
      <c r="H5" s="229" t="s">
        <v>227</v>
      </c>
      <c r="I5" s="229" t="s">
        <v>227</v>
      </c>
      <c r="J5" s="229" t="s">
        <v>227</v>
      </c>
      <c r="K5" s="658" t="s">
        <v>227</v>
      </c>
    </row>
    <row r="6" spans="1:11" ht="14.4" thickBot="1" x14ac:dyDescent="0.3">
      <c r="A6" s="231" t="s">
        <v>239</v>
      </c>
      <c r="B6" s="229" t="s">
        <v>242</v>
      </c>
      <c r="C6" s="229" t="s">
        <v>245</v>
      </c>
      <c r="D6" s="230" t="s">
        <v>229</v>
      </c>
      <c r="E6" s="229" t="s">
        <v>292</v>
      </c>
      <c r="F6" s="506" t="s">
        <v>649</v>
      </c>
      <c r="G6" s="658" t="s">
        <v>771</v>
      </c>
      <c r="H6" s="658" t="s">
        <v>818</v>
      </c>
      <c r="I6" s="658" t="s">
        <v>950</v>
      </c>
      <c r="J6" s="658" t="s">
        <v>951</v>
      </c>
      <c r="K6" s="658" t="s">
        <v>1029</v>
      </c>
    </row>
    <row r="7" spans="1:11" ht="14.4" thickBot="1" x14ac:dyDescent="0.3">
      <c r="A7" s="228" t="s">
        <v>240</v>
      </c>
      <c r="B7" s="229"/>
      <c r="C7" s="229" t="s">
        <v>248</v>
      </c>
      <c r="D7" s="230" t="s">
        <v>230</v>
      </c>
      <c r="E7" s="229" t="s">
        <v>332</v>
      </c>
      <c r="F7" s="506" t="s">
        <v>692</v>
      </c>
      <c r="G7" s="506" t="s">
        <v>776</v>
      </c>
      <c r="H7" s="658" t="s">
        <v>820</v>
      </c>
      <c r="I7" s="658" t="s">
        <v>952</v>
      </c>
      <c r="J7" s="658" t="s">
        <v>953</v>
      </c>
      <c r="K7" s="658" t="s">
        <v>1030</v>
      </c>
    </row>
    <row r="8" spans="1:11" x14ac:dyDescent="0.25">
      <c r="A8" s="1070" t="s">
        <v>965</v>
      </c>
      <c r="B8" s="226"/>
      <c r="C8" s="226" t="s">
        <v>246</v>
      </c>
      <c r="D8" s="220" t="s">
        <v>231</v>
      </c>
      <c r="E8" s="213" t="s">
        <v>293</v>
      </c>
      <c r="F8" s="508" t="s">
        <v>650</v>
      </c>
      <c r="G8" s="647" t="s">
        <v>767</v>
      </c>
      <c r="H8" s="232"/>
      <c r="I8" s="232"/>
      <c r="J8" s="232"/>
      <c r="K8" s="232"/>
    </row>
    <row r="9" spans="1:11" x14ac:dyDescent="0.25">
      <c r="A9" s="1071" t="s">
        <v>966</v>
      </c>
      <c r="B9" s="215"/>
      <c r="C9" s="215"/>
      <c r="D9" s="220" t="s">
        <v>232</v>
      </c>
      <c r="E9" s="213" t="s">
        <v>294</v>
      </c>
      <c r="F9" s="508" t="s">
        <v>651</v>
      </c>
      <c r="G9" s="656" t="s">
        <v>768</v>
      </c>
      <c r="H9" s="213"/>
      <c r="I9" s="213"/>
      <c r="J9" s="213"/>
      <c r="K9" s="213"/>
    </row>
    <row r="10" spans="1:11" x14ac:dyDescent="0.25">
      <c r="A10" s="1071" t="s">
        <v>966</v>
      </c>
      <c r="B10" s="215"/>
      <c r="C10" s="215"/>
      <c r="E10" s="213" t="s">
        <v>295</v>
      </c>
      <c r="F10" s="508" t="s">
        <v>652</v>
      </c>
      <c r="G10" s="656" t="s">
        <v>694</v>
      </c>
      <c r="H10" s="213"/>
      <c r="I10" s="213"/>
      <c r="J10" s="213"/>
      <c r="K10" s="213"/>
    </row>
    <row r="11" spans="1:11" x14ac:dyDescent="0.25">
      <c r="A11" s="1071" t="s">
        <v>966</v>
      </c>
      <c r="B11" s="216"/>
      <c r="C11" s="216"/>
      <c r="D11" s="220"/>
      <c r="E11" s="995"/>
      <c r="F11" s="655" t="s">
        <v>652</v>
      </c>
      <c r="G11" s="656" t="s">
        <v>769</v>
      </c>
      <c r="H11" s="213"/>
      <c r="I11" s="213"/>
      <c r="J11" s="213"/>
      <c r="K11" s="213"/>
    </row>
    <row r="12" spans="1:11" x14ac:dyDescent="0.25">
      <c r="A12" s="1071" t="s">
        <v>966</v>
      </c>
      <c r="B12" s="216"/>
      <c r="C12" s="216"/>
      <c r="D12" s="220"/>
      <c r="E12" s="995"/>
      <c r="F12" s="216"/>
      <c r="G12" s="656" t="s">
        <v>770</v>
      </c>
      <c r="H12" s="213"/>
      <c r="I12" s="213"/>
      <c r="J12" s="213"/>
      <c r="K12" s="213"/>
    </row>
    <row r="13" spans="1:11" x14ac:dyDescent="0.25">
      <c r="A13" s="1072" t="s">
        <v>869</v>
      </c>
      <c r="B13" s="897"/>
      <c r="C13" s="897"/>
      <c r="D13" s="646"/>
      <c r="E13" s="898"/>
      <c r="F13" s="899"/>
      <c r="G13" s="900"/>
      <c r="H13" s="900" t="s">
        <v>862</v>
      </c>
      <c r="I13" s="900"/>
      <c r="J13" s="900"/>
      <c r="K13" s="900"/>
    </row>
    <row r="14" spans="1:11" x14ac:dyDescent="0.25">
      <c r="A14" s="1072" t="s">
        <v>870</v>
      </c>
      <c r="B14" s="897"/>
      <c r="C14" s="897"/>
      <c r="D14" s="646"/>
      <c r="E14" s="898"/>
      <c r="F14" s="899"/>
      <c r="G14" s="900"/>
      <c r="H14" s="900" t="s">
        <v>863</v>
      </c>
      <c r="I14" s="900"/>
      <c r="J14" s="900"/>
      <c r="K14" s="900"/>
    </row>
    <row r="15" spans="1:11" x14ac:dyDescent="0.25">
      <c r="A15" s="1072" t="s">
        <v>871</v>
      </c>
      <c r="B15" s="897"/>
      <c r="C15" s="897"/>
      <c r="D15" s="646"/>
      <c r="E15" s="898"/>
      <c r="F15" s="899"/>
      <c r="G15" s="900"/>
      <c r="H15" s="900" t="s">
        <v>864</v>
      </c>
      <c r="I15" s="900"/>
      <c r="J15" s="900"/>
      <c r="K15" s="900"/>
    </row>
    <row r="16" spans="1:11" x14ac:dyDescent="0.25">
      <c r="A16" s="1072" t="s">
        <v>872</v>
      </c>
      <c r="B16" s="897"/>
      <c r="C16" s="897"/>
      <c r="D16" s="646"/>
      <c r="E16" s="898"/>
      <c r="F16" s="899"/>
      <c r="G16" s="900"/>
      <c r="H16" s="900" t="s">
        <v>865</v>
      </c>
      <c r="I16" s="900"/>
      <c r="J16" s="900"/>
      <c r="K16" s="900"/>
    </row>
    <row r="17" spans="1:11" x14ac:dyDescent="0.25">
      <c r="A17" s="1072" t="s">
        <v>873</v>
      </c>
      <c r="B17" s="897"/>
      <c r="C17" s="897"/>
      <c r="D17" s="646"/>
      <c r="E17" s="898"/>
      <c r="F17" s="899"/>
      <c r="G17" s="900"/>
      <c r="H17" s="900" t="s">
        <v>866</v>
      </c>
      <c r="I17" s="900"/>
      <c r="J17" s="900"/>
      <c r="K17" s="900"/>
    </row>
    <row r="18" spans="1:11" x14ac:dyDescent="0.25">
      <c r="A18" s="1072" t="s">
        <v>874</v>
      </c>
      <c r="B18" s="897"/>
      <c r="C18" s="897"/>
      <c r="D18" s="646"/>
      <c r="E18" s="898"/>
      <c r="F18" s="899"/>
      <c r="G18" s="900"/>
      <c r="H18" s="900" t="s">
        <v>867</v>
      </c>
      <c r="I18" s="900"/>
      <c r="J18" s="900"/>
      <c r="K18" s="900"/>
    </row>
    <row r="19" spans="1:11" ht="14.4" thickBot="1" x14ac:dyDescent="0.3">
      <c r="A19" s="1073" t="s">
        <v>972</v>
      </c>
      <c r="B19" s="897"/>
      <c r="C19" s="897"/>
      <c r="D19" s="646"/>
      <c r="E19" s="898"/>
      <c r="F19" s="899"/>
      <c r="G19" s="900"/>
      <c r="H19" s="900" t="s">
        <v>868</v>
      </c>
      <c r="I19" s="900" t="s">
        <v>868</v>
      </c>
      <c r="J19" s="900" t="s">
        <v>868</v>
      </c>
      <c r="K19" s="900" t="s">
        <v>868</v>
      </c>
    </row>
    <row r="20" spans="1:11" ht="14.4" thickBot="1" x14ac:dyDescent="0.3">
      <c r="A20" s="1074" t="s">
        <v>244</v>
      </c>
      <c r="B20" s="229" t="s">
        <v>241</v>
      </c>
      <c r="C20" s="229" t="s">
        <v>243</v>
      </c>
      <c r="D20" s="1015" t="s">
        <v>233</v>
      </c>
      <c r="E20" s="236" t="s">
        <v>333</v>
      </c>
      <c r="F20" s="509" t="s">
        <v>693</v>
      </c>
      <c r="G20" s="509" t="s">
        <v>775</v>
      </c>
      <c r="H20" s="509" t="s">
        <v>976</v>
      </c>
      <c r="I20" s="866" t="s">
        <v>959</v>
      </c>
      <c r="J20" s="866" t="s">
        <v>960</v>
      </c>
      <c r="K20" s="866" t="s">
        <v>1031</v>
      </c>
    </row>
    <row r="21" spans="1:11" x14ac:dyDescent="0.25">
      <c r="A21" s="1070" t="s">
        <v>963</v>
      </c>
      <c r="B21" s="226"/>
      <c r="C21" s="226" t="s">
        <v>247</v>
      </c>
      <c r="D21" s="220" t="s">
        <v>234</v>
      </c>
      <c r="E21" s="213" t="s">
        <v>334</v>
      </c>
      <c r="F21" s="232"/>
      <c r="G21" s="660" t="s">
        <v>778</v>
      </c>
      <c r="H21" s="1013" t="s">
        <v>825</v>
      </c>
      <c r="I21" s="1014" t="s">
        <v>961</v>
      </c>
      <c r="J21" s="1014" t="s">
        <v>962</v>
      </c>
      <c r="K21" s="1014" t="s">
        <v>962</v>
      </c>
    </row>
    <row r="22" spans="1:11" x14ac:dyDescent="0.25">
      <c r="A22" s="1071" t="s">
        <v>964</v>
      </c>
      <c r="B22" s="215"/>
      <c r="C22" s="215"/>
      <c r="D22" s="221" t="s">
        <v>235</v>
      </c>
      <c r="E22" s="213" t="s">
        <v>335</v>
      </c>
      <c r="F22" s="213"/>
      <c r="G22" s="1012" t="s">
        <v>779</v>
      </c>
      <c r="H22" s="232"/>
      <c r="I22" s="232"/>
      <c r="J22" s="232"/>
      <c r="K22" s="232"/>
    </row>
    <row r="23" spans="1:11" ht="14.4" thickBot="1" x14ac:dyDescent="0.3">
      <c r="A23" s="1075" t="s">
        <v>964</v>
      </c>
      <c r="B23" s="217"/>
      <c r="C23" s="217"/>
      <c r="E23" s="661" t="s">
        <v>336</v>
      </c>
      <c r="F23" s="213"/>
      <c r="G23" s="232"/>
      <c r="H23" s="213"/>
      <c r="I23" s="213"/>
      <c r="J23" s="213"/>
      <c r="K23" s="213"/>
    </row>
    <row r="24" spans="1:11" ht="14.4" thickBot="1" x14ac:dyDescent="0.3">
      <c r="A24" s="1287" t="s">
        <v>249</v>
      </c>
      <c r="B24" s="1288"/>
      <c r="C24" s="1288"/>
      <c r="D24" s="1288"/>
      <c r="E24" s="222"/>
      <c r="F24" s="222"/>
      <c r="G24" s="222"/>
      <c r="H24" s="222"/>
      <c r="I24" s="222"/>
      <c r="J24" s="222"/>
      <c r="K24" s="222"/>
    </row>
    <row r="25" spans="1:11" ht="14.4" thickBot="1" x14ac:dyDescent="0.3">
      <c r="A25" s="235" t="s">
        <v>250</v>
      </c>
      <c r="B25" s="229" t="s">
        <v>256</v>
      </c>
      <c r="C25" s="229" t="s">
        <v>253</v>
      </c>
      <c r="D25" s="230" t="s">
        <v>259</v>
      </c>
      <c r="E25" s="236" t="s">
        <v>337</v>
      </c>
      <c r="F25" s="509" t="s">
        <v>695</v>
      </c>
      <c r="G25" s="509" t="s">
        <v>772</v>
      </c>
      <c r="H25" s="866" t="s">
        <v>821</v>
      </c>
      <c r="I25" s="866" t="s">
        <v>954</v>
      </c>
      <c r="J25" s="866" t="s">
        <v>955</v>
      </c>
      <c r="K25" s="866" t="s">
        <v>1032</v>
      </c>
    </row>
    <row r="26" spans="1:11" x14ac:dyDescent="0.25">
      <c r="A26" s="234" t="s">
        <v>251</v>
      </c>
      <c r="B26" s="232" t="s">
        <v>257</v>
      </c>
      <c r="C26" s="226" t="s">
        <v>254</v>
      </c>
      <c r="D26" s="227" t="s">
        <v>260</v>
      </c>
      <c r="E26" s="232" t="s">
        <v>299</v>
      </c>
      <c r="F26" s="232" t="s">
        <v>299</v>
      </c>
      <c r="G26" s="657" t="s">
        <v>299</v>
      </c>
      <c r="H26" s="657" t="s">
        <v>299</v>
      </c>
      <c r="I26" s="657" t="s">
        <v>299</v>
      </c>
      <c r="J26" s="657" t="s">
        <v>299</v>
      </c>
      <c r="K26" s="657" t="s">
        <v>299</v>
      </c>
    </row>
    <row r="27" spans="1:11" ht="14.4" thickBot="1" x14ac:dyDescent="0.3">
      <c r="A27" s="241" t="s">
        <v>338</v>
      </c>
      <c r="B27" s="242" t="s">
        <v>299</v>
      </c>
      <c r="C27" s="242" t="s">
        <v>299</v>
      </c>
      <c r="D27" s="243" t="s">
        <v>299</v>
      </c>
      <c r="E27" s="233" t="s">
        <v>339</v>
      </c>
      <c r="F27" s="507" t="s">
        <v>696</v>
      </c>
      <c r="G27" s="507" t="s">
        <v>773</v>
      </c>
      <c r="H27" s="867" t="s">
        <v>822</v>
      </c>
      <c r="I27" s="867" t="s">
        <v>956</v>
      </c>
      <c r="J27" s="867" t="s">
        <v>1033</v>
      </c>
      <c r="K27" s="867" t="s">
        <v>1034</v>
      </c>
    </row>
    <row r="28" spans="1:11" ht="14.4" thickBot="1" x14ac:dyDescent="0.3">
      <c r="A28" s="237" t="s">
        <v>252</v>
      </c>
      <c r="B28" s="238" t="s">
        <v>258</v>
      </c>
      <c r="C28" s="238" t="s">
        <v>255</v>
      </c>
      <c r="D28" s="239" t="s">
        <v>261</v>
      </c>
      <c r="E28" s="240" t="s">
        <v>340</v>
      </c>
      <c r="F28" s="510" t="s">
        <v>697</v>
      </c>
      <c r="G28" s="510" t="s">
        <v>774</v>
      </c>
      <c r="H28" s="868" t="s">
        <v>823</v>
      </c>
      <c r="I28" s="868" t="s">
        <v>957</v>
      </c>
      <c r="J28" s="868" t="s">
        <v>958</v>
      </c>
      <c r="K28" s="868" t="s">
        <v>1035</v>
      </c>
    </row>
    <row r="29" spans="1:11" ht="14.4" thickTop="1" x14ac:dyDescent="0.25"/>
    <row r="30" spans="1:11" ht="14.4" x14ac:dyDescent="0.25">
      <c r="A30" s="120" t="s">
        <v>168</v>
      </c>
    </row>
    <row r="32" spans="1:11" x14ac:dyDescent="0.25">
      <c r="C32" s="218"/>
    </row>
    <row r="44" spans="3:3" x14ac:dyDescent="0.25">
      <c r="C44" s="218"/>
    </row>
    <row r="50" spans="3:3" x14ac:dyDescent="0.25">
      <c r="C50" s="218"/>
    </row>
    <row r="56" spans="3:3" x14ac:dyDescent="0.25">
      <c r="C56" s="218"/>
    </row>
    <row r="66" spans="3:3" x14ac:dyDescent="0.25">
      <c r="C66" s="219"/>
    </row>
    <row r="70" spans="3:3" x14ac:dyDescent="0.25">
      <c r="C70" s="219"/>
    </row>
    <row r="72" spans="3:3" x14ac:dyDescent="0.25">
      <c r="C72" s="219"/>
    </row>
    <row r="74" spans="3:3" x14ac:dyDescent="0.25">
      <c r="C74" s="218"/>
    </row>
    <row r="82" spans="3:3" x14ac:dyDescent="0.25">
      <c r="C82" s="219"/>
    </row>
    <row r="84" spans="3:3" x14ac:dyDescent="0.25">
      <c r="C84" s="219"/>
    </row>
    <row r="90" spans="3:3" x14ac:dyDescent="0.25">
      <c r="C90" s="219"/>
    </row>
  </sheetData>
  <mergeCells count="2">
    <mergeCell ref="A4:D4"/>
    <mergeCell ref="A24:D24"/>
  </mergeCells>
  <hyperlinks>
    <hyperlink ref="A30" location="Inhalt!A1" display="zum Inhalt" xr:uid="{00000000-0004-0000-0800-000000000000}"/>
  </hyperlinks>
  <pageMargins left="0.25" right="0.25"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32</vt:i4>
      </vt:variant>
    </vt:vector>
  </HeadingPairs>
  <TitlesOfParts>
    <vt:vector size="47" baseType="lpstr">
      <vt:lpstr>Inhalt</vt:lpstr>
      <vt:lpstr>Themenschwerpunkte 1</vt:lpstr>
      <vt:lpstr>Stichproben 2</vt:lpstr>
      <vt:lpstr>Rücklauf 3</vt:lpstr>
      <vt:lpstr>Gewichtung Betriebe 4</vt:lpstr>
      <vt:lpstr>Gewichtung Beschäftigte 5</vt:lpstr>
      <vt:lpstr>Fälle Paneldatensatz 6</vt:lpstr>
      <vt:lpstr>Panelfragen 7</vt:lpstr>
      <vt:lpstr>Orgavariablen 8</vt:lpstr>
      <vt:lpstr>Branche 9</vt:lpstr>
      <vt:lpstr>Generierung 10</vt:lpstr>
      <vt:lpstr>Kürzel 11</vt:lpstr>
      <vt:lpstr>Strukturvariablen 12</vt:lpstr>
      <vt:lpstr>Fehlende Werte 13</vt:lpstr>
      <vt:lpstr>Filterführung 14</vt:lpstr>
      <vt:lpstr>'Rücklauf 3'!_ftn1</vt:lpstr>
      <vt:lpstr>'Panelfragen 7'!_ftn15</vt:lpstr>
      <vt:lpstr>'Panelfragen 7'!_ftn16</vt:lpstr>
      <vt:lpstr>'Panelfragen 7'!_ftn19</vt:lpstr>
      <vt:lpstr>'Rücklauf 3'!_ftn2</vt:lpstr>
      <vt:lpstr>'Panelfragen 7'!_ftn30</vt:lpstr>
      <vt:lpstr>'Panelfragen 7'!_ftn31</vt:lpstr>
      <vt:lpstr>'Panelfragen 7'!_ftn8</vt:lpstr>
      <vt:lpstr>'Rücklauf 3'!_ftnref1</vt:lpstr>
      <vt:lpstr>'Panelfragen 7'!_ftnref10</vt:lpstr>
      <vt:lpstr>'Panelfragen 7'!_ftnref11</vt:lpstr>
      <vt:lpstr>'Panelfragen 7'!_ftnref12</vt:lpstr>
      <vt:lpstr>'Panelfragen 7'!_ftnref13</vt:lpstr>
      <vt:lpstr>'Panelfragen 7'!_ftnref15</vt:lpstr>
      <vt:lpstr>'Panelfragen 7'!_ftnref19</vt:lpstr>
      <vt:lpstr>'Rücklauf 3'!_ftnref2</vt:lpstr>
      <vt:lpstr>'Panelfragen 7'!_ftnref20</vt:lpstr>
      <vt:lpstr>'Panelfragen 7'!_ftnref24</vt:lpstr>
      <vt:lpstr>'Panelfragen 7'!_ftnref26</vt:lpstr>
      <vt:lpstr>'Panelfragen 7'!_ftnref28</vt:lpstr>
      <vt:lpstr>'Panelfragen 7'!_ftnref29</vt:lpstr>
      <vt:lpstr>'Panelfragen 7'!_ftnref30</vt:lpstr>
      <vt:lpstr>'Panelfragen 7'!_ftnref31</vt:lpstr>
      <vt:lpstr>'Panelfragen 7'!_ftnref32</vt:lpstr>
      <vt:lpstr>'Panelfragen 7'!_ftnref34</vt:lpstr>
      <vt:lpstr>'Panelfragen 7'!_ftnref35</vt:lpstr>
      <vt:lpstr>'Panelfragen 7'!_ftnref36</vt:lpstr>
      <vt:lpstr>'Panelfragen 7'!_ftnref37</vt:lpstr>
      <vt:lpstr>'Panelfragen 7'!_ftnref38</vt:lpstr>
      <vt:lpstr>'Panelfragen 7'!_ftnref8</vt:lpstr>
      <vt:lpstr>'Panelfragen 7'!_ftnref9</vt:lpstr>
      <vt:lpstr>'Rücklauf 3'!Drucktitel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hohn christine</dc:creator>
  <cp:lastModifiedBy>Hohn, Christine</cp:lastModifiedBy>
  <cp:lastPrinted>2019-11-04T08:20:25Z</cp:lastPrinted>
  <dcterms:created xsi:type="dcterms:W3CDTF">2016-05-23T09:52:05Z</dcterms:created>
  <dcterms:modified xsi:type="dcterms:W3CDTF">2022-09-07T09:04:03Z</dcterms:modified>
</cp:coreProperties>
</file>