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DZ-Archiv\Enddaten\BA_BIBB_Bewerberbefragung\2021\"/>
    </mc:Choice>
  </mc:AlternateContent>
  <xr:revisionPtr revIDLastSave="0" documentId="13_ncr:1_{3D02BD9F-ABF1-404D-A3E7-86AF1D29BAF7}" xr6:coauthVersionLast="36" xr6:coauthVersionMax="36" xr10:uidLastSave="{00000000-0000-0000-0000-000000000000}"/>
  <bookViews>
    <workbookView xWindow="0" yWindow="0" windowWidth="19200" windowHeight="6345" firstSheet="1" activeTab="3" xr2:uid="{766EE9F6-2B45-4968-B808-7CC24199C9B7}"/>
  </bookViews>
  <sheets>
    <sheet name="Inhalt" sheetId="1" r:id="rId1"/>
    <sheet name=" Themenschwerpunkte 1" sheetId="2" r:id="rId2"/>
    <sheet name=" Verteilung 2" sheetId="3" r:id="rId3"/>
    <sheet name="Rücklauf 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9" i="4"/>
  <c r="I11" i="3" l="1"/>
  <c r="I10" i="3"/>
  <c r="I9" i="3"/>
  <c r="I8" i="3"/>
  <c r="I7" i="3"/>
  <c r="I6" i="3"/>
  <c r="G11" i="3"/>
  <c r="G10" i="3"/>
  <c r="G9" i="3"/>
  <c r="G8" i="3"/>
  <c r="G7" i="3"/>
  <c r="G6" i="3"/>
  <c r="H11" i="3"/>
  <c r="F11" i="3"/>
  <c r="B10" i="4" l="1"/>
  <c r="B11" i="3"/>
  <c r="C11" i="3"/>
  <c r="D11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Gei, Julia</author>
  </authors>
  <commentList>
    <comment ref="A6" authorId="0" shapeId="0" xr:uid="{E5244D43-1FDD-4978-806D-C4AA934128D1}">
      <text>
        <r>
          <rPr>
            <b/>
            <sz val="9"/>
            <color indexed="81"/>
            <rFont val="Segoe UI"/>
            <family val="2"/>
          </rPr>
          <t>Gei, Julia
Die Begriffe verwenden wir z. T. etwas anders, mich verwirrt das gerade. Können wir das nochmal abgleichen?</t>
        </r>
      </text>
    </comment>
    <comment ref="B6" authorId="0" shapeId="0" xr:uid="{F342E6CF-CBD0-4649-B976-B3E265652235}">
      <text>
        <r>
          <rPr>
            <b/>
            <sz val="9"/>
            <color indexed="81"/>
            <rFont val="Segoe UI"/>
            <family val="2"/>
          </rPr>
          <t>Gei, Julia:</t>
        </r>
        <r>
          <rPr>
            <sz val="9"/>
            <color indexed="81"/>
            <rFont val="Segoe UI"/>
            <family val="2"/>
          </rPr>
          <t xml:space="preserve">
Woher haben wir diesen Wert? </t>
        </r>
      </text>
    </comment>
  </commentList>
</comments>
</file>

<file path=xl/sharedStrings.xml><?xml version="1.0" encoding="utf-8"?>
<sst xmlns="http://schemas.openxmlformats.org/spreadsheetml/2006/main" count="50" uniqueCount="39">
  <si>
    <t>Jahr</t>
  </si>
  <si>
    <t>Themenschwerpunkte</t>
  </si>
  <si>
    <t>Verbleibsform</t>
  </si>
  <si>
    <t>Summe</t>
  </si>
  <si>
    <t>relative Haufigkeit (%)</t>
  </si>
  <si>
    <t>Grundgesamtheit</t>
  </si>
  <si>
    <t>Stichprobe</t>
  </si>
  <si>
    <t>Rücklauf der BA/BIBB-Bewerberbefragung</t>
  </si>
  <si>
    <t>Bruttostichprobe (eingesetzte Adressen)</t>
  </si>
  <si>
    <t>Fragebogen nicht zustellbar</t>
  </si>
  <si>
    <t>Nettostichprobe</t>
  </si>
  <si>
    <t>Rücklauf (auswertbare Fälle)</t>
  </si>
  <si>
    <t>Rücklaufquote</t>
  </si>
  <si>
    <t>Nicht auswertbare Fragebögen</t>
  </si>
  <si>
    <t>Auswertbare Fragebögen</t>
  </si>
  <si>
    <t>Soll-Verteilung der Ausbildungsmarktstatistik, Ist- und Sollverteilung der Stichprobe nach offiziellem Verbleib, Bundesland und Geschlecht</t>
  </si>
  <si>
    <t>Charakteristika der BA/ BIBB Bewerberbefragung</t>
  </si>
  <si>
    <t>Inhalt</t>
  </si>
  <si>
    <t>Bewertung der Berufswahlaspekte in Bezug auf den zufällig ausgewählten Ausbildungsberuf (1 von 10)</t>
  </si>
  <si>
    <t xml:space="preserve">Bekanntheit des zur Bewertung gestellten Ausbildungsberufs, Präferenz und Fähigkeit, in diesem eine Ausbildung zu absolvieren </t>
  </si>
  <si>
    <t>Identifikation von Aversionsfaktoren</t>
  </si>
  <si>
    <t>Berufswahlaspekte in Bezug auf eigene Suche</t>
  </si>
  <si>
    <t>Berufswahlaspekte in Bezug auf die eigene Suche (nur für FluMi, Rest klassisch)</t>
  </si>
  <si>
    <t>Rücklauf</t>
  </si>
  <si>
    <t>Eingemündete Bewerbende</t>
  </si>
  <si>
    <t>Sonstige ehemalige Bewerbende</t>
  </si>
  <si>
    <t>Unversorgte Bewerbende</t>
  </si>
  <si>
    <t>absolute Häufigkeit (Anzahl)</t>
  </si>
  <si>
    <t>relative Häufigkeit (%)</t>
  </si>
  <si>
    <t>Ehemalige Bewerbende ohne Verbleibangabe</t>
  </si>
  <si>
    <t>Verteilungen der Bewerbende in der Grundgesamtheit sowie der Stichprobe_x0002_</t>
  </si>
  <si>
    <t>Verteilungen der Bewerbenden in der Grundgesamtheit sowie der Stichprobe_x0002_</t>
  </si>
  <si>
    <t>Wie hat sich die Pandemie auf den Bewerbungsprozess und die Berufswahl ausgewirkt?</t>
  </si>
  <si>
    <t>Haben Betriebe Ausbildungsstellenzusagen zurückgenommen?</t>
  </si>
  <si>
    <t>Welche Jugendlichen sind davon (besonders) betroffen?</t>
  </si>
  <si>
    <t>Wie geht es den Jugendlichen unter den coronabedingten Umständen und wie bewerten sie ihre berufliche Zukunft?</t>
  </si>
  <si>
    <t>Die Studie soll Aufschluss über die Situation von jungen Menschen am Übergang in Ausbildung in Zeiten der Corona-Pandemie geben. 
Untersucht werden soll, inwiefern die aktuelle Corona-Pandemie Auswirkungen auf die Ausbildungsintegration von Jugendlichen hat.</t>
  </si>
  <si>
    <t>Bewerbernde mit Alternative</t>
  </si>
  <si>
    <t>6.861 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</si>
</sst>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1" applyFont="1"/>
    <xf numFmtId="0" fontId="8" fillId="0" borderId="0" xfId="1" applyFont="1" applyAlignment="1">
      <alignment wrapText="1"/>
    </xf>
    <xf numFmtId="0" fontId="0" fillId="0" borderId="0" xfId="0" applyBorder="1"/>
    <xf numFmtId="0" fontId="0" fillId="0" borderId="11" xfId="0" applyBorder="1"/>
    <xf numFmtId="0" fontId="5" fillId="0" borderId="11" xfId="0" applyFont="1" applyBorder="1"/>
    <xf numFmtId="0" fontId="0" fillId="0" borderId="9" xfId="0" applyBorder="1"/>
    <xf numFmtId="0" fontId="5" fillId="0" borderId="15" xfId="0" applyFont="1" applyBorder="1"/>
    <xf numFmtId="0" fontId="0" fillId="0" borderId="0" xfId="0" applyBorder="1" applyAlignment="1">
      <alignment wrapText="1"/>
    </xf>
    <xf numFmtId="9" fontId="0" fillId="0" borderId="11" xfId="0" applyNumberFormat="1" applyBorder="1"/>
    <xf numFmtId="3" fontId="0" fillId="0" borderId="15" xfId="0" applyNumberFormat="1" applyBorder="1"/>
    <xf numFmtId="3" fontId="0" fillId="0" borderId="11" xfId="0" applyNumberFormat="1" applyBorder="1"/>
    <xf numFmtId="0" fontId="6" fillId="0" borderId="23" xfId="0" applyFont="1" applyBorder="1"/>
    <xf numFmtId="0" fontId="0" fillId="0" borderId="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5" fillId="0" borderId="22" xfId="0" applyFont="1" applyBorder="1"/>
    <xf numFmtId="2" fontId="0" fillId="0" borderId="10" xfId="0" applyNumberFormat="1" applyBorder="1" applyAlignment="1">
      <alignment horizontal="center"/>
    </xf>
    <xf numFmtId="0" fontId="5" fillId="0" borderId="33" xfId="0" applyFont="1" applyBorder="1"/>
    <xf numFmtId="2" fontId="0" fillId="0" borderId="16" xfId="0" applyNumberFormat="1" applyBorder="1" applyAlignment="1">
      <alignment horizontal="center"/>
    </xf>
    <xf numFmtId="0" fontId="6" fillId="0" borderId="34" xfId="0" applyFont="1" applyBorder="1"/>
    <xf numFmtId="3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7" xfId="0" applyBorder="1"/>
    <xf numFmtId="0" fontId="9" fillId="0" borderId="12" xfId="0" applyFont="1" applyBorder="1" applyAlignment="1">
      <alignment horizontal="center"/>
    </xf>
    <xf numFmtId="0" fontId="9" fillId="0" borderId="35" xfId="0" applyFont="1" applyBorder="1"/>
    <xf numFmtId="0" fontId="0" fillId="0" borderId="8" xfId="0" applyBorder="1" applyAlignment="1">
      <alignment wrapText="1"/>
    </xf>
    <xf numFmtId="0" fontId="0" fillId="0" borderId="36" xfId="0" applyBorder="1"/>
    <xf numFmtId="0" fontId="0" fillId="0" borderId="39" xfId="0" applyBorder="1"/>
    <xf numFmtId="0" fontId="9" fillId="0" borderId="14" xfId="0" applyFont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0" fillId="0" borderId="0" xfId="0" applyNumberFormat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40" xfId="0" applyNumberFormat="1" applyBorder="1"/>
    <xf numFmtId="3" fontId="0" fillId="0" borderId="41" xfId="0" applyNumberFormat="1" applyBorder="1"/>
    <xf numFmtId="0" fontId="6" fillId="0" borderId="41" xfId="0" applyFont="1" applyBorder="1"/>
    <xf numFmtId="3" fontId="1" fillId="0" borderId="41" xfId="0" applyNumberFormat="1" applyFont="1" applyBorder="1"/>
    <xf numFmtId="3" fontId="1" fillId="0" borderId="41" xfId="0" applyNumberFormat="1" applyFont="1" applyBorder="1" applyAlignment="1">
      <alignment horizontal="right"/>
    </xf>
    <xf numFmtId="0" fontId="5" fillId="0" borderId="40" xfId="0" applyFont="1" applyBorder="1"/>
    <xf numFmtId="0" fontId="0" fillId="0" borderId="15" xfId="0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041-CFEE-437B-9A8C-18D4CE970A58}">
  <dimension ref="A1:B12"/>
  <sheetViews>
    <sheetView workbookViewId="0">
      <selection activeCell="A6" sqref="A6"/>
    </sheetView>
  </sheetViews>
  <sheetFormatPr baseColWidth="10" defaultRowHeight="15" x14ac:dyDescent="0.25"/>
  <cols>
    <col min="1" max="1" width="92.85546875" customWidth="1"/>
  </cols>
  <sheetData>
    <row r="1" spans="1:2" ht="31.5" x14ac:dyDescent="0.5">
      <c r="A1" s="2" t="s">
        <v>16</v>
      </c>
    </row>
    <row r="3" spans="1:2" ht="26.25" x14ac:dyDescent="0.4">
      <c r="A3" s="3" t="s">
        <v>17</v>
      </c>
    </row>
    <row r="4" spans="1:2" ht="18.75" x14ac:dyDescent="0.3">
      <c r="A4" s="5" t="s">
        <v>1</v>
      </c>
      <c r="B4" s="4">
        <v>1</v>
      </c>
    </row>
    <row r="5" spans="1:2" ht="18.75" x14ac:dyDescent="0.3">
      <c r="A5" s="5"/>
      <c r="B5" s="4"/>
    </row>
    <row r="6" spans="1:2" ht="17.25" customHeight="1" x14ac:dyDescent="0.3">
      <c r="A6" s="6" t="s">
        <v>30</v>
      </c>
      <c r="B6" s="4">
        <v>2</v>
      </c>
    </row>
    <row r="7" spans="1:2" ht="17.25" customHeight="1" x14ac:dyDescent="0.3">
      <c r="A7" s="6"/>
      <c r="B7" s="4"/>
    </row>
    <row r="8" spans="1:2" ht="18.75" x14ac:dyDescent="0.3">
      <c r="A8" s="6" t="s">
        <v>7</v>
      </c>
      <c r="B8" s="4">
        <v>3</v>
      </c>
    </row>
    <row r="9" spans="1:2" ht="18.75" x14ac:dyDescent="0.3">
      <c r="A9" s="6"/>
      <c r="B9" s="4"/>
    </row>
    <row r="10" spans="1:2" ht="37.5" x14ac:dyDescent="0.3">
      <c r="A10" s="6" t="s">
        <v>15</v>
      </c>
      <c r="B10" s="4">
        <v>4</v>
      </c>
    </row>
    <row r="11" spans="1:2" ht="18.75" x14ac:dyDescent="0.3">
      <c r="A11" s="6"/>
      <c r="B11" s="4"/>
    </row>
    <row r="12" spans="1:2" ht="37.5" x14ac:dyDescent="0.3">
      <c r="A12" s="6" t="s">
        <v>15</v>
      </c>
      <c r="B12" s="4">
        <v>5</v>
      </c>
    </row>
  </sheetData>
  <hyperlinks>
    <hyperlink ref="A4" location="' Themenschwerpunkte 1'!A1" display="Themenschwerpunkte" xr:uid="{D1AFA9E3-2308-4230-B857-1C4FF06D9F16}"/>
    <hyperlink ref="A6" location="' Verteilung 2'!A1" display="Verteilungen der Bewerber/-innen der Grundgesamtheit sowie der Stichprobe_x0002_" xr:uid="{E5C66D7D-4C4D-4CA1-BB12-85CA5194845B}"/>
    <hyperlink ref="A8" location="'Rücklauf 3'!A1" display="Rücklauf der BA/BIBB-Bewerberbefragung" xr:uid="{181E2F3A-F5D2-4876-A0E1-117823392FCA}"/>
    <hyperlink ref="A10" location="'Soll_Ist_männlich 4'!A1" display="Soll-Verteilung der Ausbildungsmarktstatistik, Ist- und Sollverteilung der Stichprobe nach offiziellem Verbleib, Bundesland und Geschlecht" xr:uid="{033EAFC5-7520-4262-A335-991B5FD4EB61}"/>
    <hyperlink ref="A12" location="' Soll_Ist_weiblich 5'!A1" display="Soll-Verteilung der Ausbildungsmarktstatistik, Ist- und Sollverteilung der Stichprobe nach offiziellem Verbleib, Bundesland und Geschlecht" xr:uid="{8040E32F-2B4C-406A-983E-9208F803367C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4817-8634-4A77-B1F5-E3120D5F11EB}">
  <dimension ref="A1:B13"/>
  <sheetViews>
    <sheetView workbookViewId="0">
      <selection activeCell="B19" sqref="B19"/>
    </sheetView>
  </sheetViews>
  <sheetFormatPr baseColWidth="10" defaultRowHeight="15" x14ac:dyDescent="0.25"/>
  <cols>
    <col min="2" max="2" width="144.85546875" customWidth="1"/>
  </cols>
  <sheetData>
    <row r="1" spans="1:2" ht="27" thickBot="1" x14ac:dyDescent="0.45">
      <c r="A1" s="60" t="s">
        <v>1</v>
      </c>
      <c r="B1" s="61"/>
    </row>
    <row r="2" spans="1:2" ht="21" x14ac:dyDescent="0.35">
      <c r="A2" s="47" t="s">
        <v>0</v>
      </c>
      <c r="B2" s="48" t="s">
        <v>1</v>
      </c>
    </row>
    <row r="3" spans="1:2" ht="18.75" customHeight="1" x14ac:dyDescent="0.25">
      <c r="A3" s="54">
        <v>2018</v>
      </c>
      <c r="B3" s="49" t="s">
        <v>21</v>
      </c>
    </row>
    <row r="4" spans="1:2" x14ac:dyDescent="0.25">
      <c r="A4" s="55"/>
      <c r="B4" s="50" t="s">
        <v>18</v>
      </c>
    </row>
    <row r="5" spans="1:2" x14ac:dyDescent="0.25">
      <c r="A5" s="55"/>
      <c r="B5" s="50" t="s">
        <v>19</v>
      </c>
    </row>
    <row r="6" spans="1:2" x14ac:dyDescent="0.25">
      <c r="A6" s="55"/>
      <c r="B6" s="50" t="s">
        <v>20</v>
      </c>
    </row>
    <row r="7" spans="1:2" x14ac:dyDescent="0.25">
      <c r="A7" s="56"/>
      <c r="B7" s="10" t="s">
        <v>22</v>
      </c>
    </row>
    <row r="8" spans="1:2" x14ac:dyDescent="0.25">
      <c r="A8" s="57">
        <v>2020</v>
      </c>
      <c r="B8" s="46" t="s">
        <v>32</v>
      </c>
    </row>
    <row r="9" spans="1:2" x14ac:dyDescent="0.25">
      <c r="A9" s="58"/>
      <c r="B9" s="46" t="s">
        <v>33</v>
      </c>
    </row>
    <row r="10" spans="1:2" x14ac:dyDescent="0.25">
      <c r="A10" s="58"/>
      <c r="B10" s="46" t="s">
        <v>34</v>
      </c>
    </row>
    <row r="11" spans="1:2" x14ac:dyDescent="0.25">
      <c r="A11" s="59"/>
      <c r="B11" s="51" t="s">
        <v>35</v>
      </c>
    </row>
    <row r="12" spans="1:2" ht="30.75" thickBot="1" x14ac:dyDescent="0.3">
      <c r="A12" s="52">
        <v>2021</v>
      </c>
      <c r="B12" s="53" t="s">
        <v>36</v>
      </c>
    </row>
    <row r="13" spans="1:2" x14ac:dyDescent="0.25">
      <c r="A13" s="7"/>
      <c r="B13" s="7"/>
    </row>
  </sheetData>
  <mergeCells count="3">
    <mergeCell ref="A3:A7"/>
    <mergeCell ref="A8:A11"/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84C-C06C-46B3-B0B2-650C99C33313}">
  <dimension ref="A1:J12"/>
  <sheetViews>
    <sheetView zoomScaleNormal="100" workbookViewId="0">
      <pane xSplit="1" topLeftCell="B1" activePane="topRight" state="frozen"/>
      <selection pane="topRight" activeCell="H17" sqref="H17"/>
    </sheetView>
  </sheetViews>
  <sheetFormatPr baseColWidth="10" defaultRowHeight="15" x14ac:dyDescent="0.25"/>
  <cols>
    <col min="1" max="1" width="46.7109375" customWidth="1"/>
    <col min="2" max="2" width="10.5703125" customWidth="1"/>
  </cols>
  <sheetData>
    <row r="1" spans="1:10" ht="27" thickBot="1" x14ac:dyDescent="0.45">
      <c r="A1" s="30" t="s">
        <v>31</v>
      </c>
      <c r="B1" s="31"/>
      <c r="C1" s="31"/>
      <c r="D1" s="31"/>
      <c r="E1" s="31"/>
      <c r="F1" s="31"/>
      <c r="G1" s="31"/>
      <c r="H1" s="31"/>
      <c r="I1" s="32"/>
    </row>
    <row r="2" spans="1:10" ht="15.75" thickBot="1" x14ac:dyDescent="0.3"/>
    <row r="3" spans="1:10" ht="21" x14ac:dyDescent="0.35">
      <c r="A3" s="33"/>
      <c r="B3" s="67">
        <v>2018</v>
      </c>
      <c r="C3" s="68"/>
      <c r="D3" s="69"/>
      <c r="E3" s="70"/>
      <c r="F3" s="71">
        <v>2020</v>
      </c>
      <c r="G3" s="69"/>
      <c r="H3" s="69"/>
      <c r="I3" s="70"/>
      <c r="J3" s="7"/>
    </row>
    <row r="4" spans="1:10" ht="15.75" x14ac:dyDescent="0.25">
      <c r="A4" s="62" t="s">
        <v>2</v>
      </c>
      <c r="B4" s="64" t="s">
        <v>5</v>
      </c>
      <c r="C4" s="65"/>
      <c r="D4" s="65" t="s">
        <v>6</v>
      </c>
      <c r="E4" s="66"/>
      <c r="F4" s="64" t="s">
        <v>5</v>
      </c>
      <c r="G4" s="65"/>
      <c r="H4" s="65" t="s">
        <v>6</v>
      </c>
      <c r="I4" s="66"/>
      <c r="J4" s="7"/>
    </row>
    <row r="5" spans="1:10" s="1" customFormat="1" ht="43.5" customHeight="1" x14ac:dyDescent="0.25">
      <c r="A5" s="63"/>
      <c r="B5" s="17" t="s">
        <v>27</v>
      </c>
      <c r="C5" s="18" t="s">
        <v>4</v>
      </c>
      <c r="D5" s="18" t="s">
        <v>27</v>
      </c>
      <c r="E5" s="25" t="s">
        <v>28</v>
      </c>
      <c r="F5" s="17" t="s">
        <v>27</v>
      </c>
      <c r="G5" s="18" t="s">
        <v>28</v>
      </c>
      <c r="H5" s="18" t="s">
        <v>27</v>
      </c>
      <c r="I5" s="25" t="s">
        <v>28</v>
      </c>
      <c r="J5" s="12"/>
    </row>
    <row r="6" spans="1:10" ht="15.75" x14ac:dyDescent="0.25">
      <c r="A6" s="34" t="s">
        <v>24</v>
      </c>
      <c r="B6" s="19">
        <v>240245</v>
      </c>
      <c r="C6" s="26">
        <v>50.28</v>
      </c>
      <c r="D6" s="21">
        <v>15088</v>
      </c>
      <c r="E6" s="27">
        <v>50.28</v>
      </c>
      <c r="F6" s="19">
        <v>209408</v>
      </c>
      <c r="G6" s="20">
        <f>(F6*100)/F11</f>
        <v>46.176473831023493</v>
      </c>
      <c r="H6" s="21">
        <v>18459</v>
      </c>
      <c r="I6" s="35">
        <f>(H6*100)/H11</f>
        <v>46.147500000000001</v>
      </c>
      <c r="J6" s="7"/>
    </row>
    <row r="7" spans="1:10" ht="15.75" x14ac:dyDescent="0.25">
      <c r="A7" s="34" t="s">
        <v>29</v>
      </c>
      <c r="B7" s="19">
        <v>73655</v>
      </c>
      <c r="C7" s="26">
        <v>15.42</v>
      </c>
      <c r="D7" s="21">
        <v>4626</v>
      </c>
      <c r="E7" s="27">
        <v>15.42</v>
      </c>
      <c r="F7" s="19">
        <v>78813</v>
      </c>
      <c r="G7" s="20">
        <f>(F7*100)/F11</f>
        <v>17.37902292197268</v>
      </c>
      <c r="H7" s="21">
        <v>7023</v>
      </c>
      <c r="I7" s="35">
        <f>(H7*100)/H11</f>
        <v>17.557500000000001</v>
      </c>
      <c r="J7" s="7"/>
    </row>
    <row r="8" spans="1:10" ht="15.75" x14ac:dyDescent="0.25">
      <c r="A8" s="34" t="s">
        <v>37</v>
      </c>
      <c r="B8" s="19">
        <v>48786</v>
      </c>
      <c r="C8" s="26">
        <v>10.210000000000001</v>
      </c>
      <c r="D8" s="21">
        <v>3064</v>
      </c>
      <c r="E8" s="27">
        <v>10.210000000000001</v>
      </c>
      <c r="F8" s="19">
        <v>47363</v>
      </c>
      <c r="G8" s="20">
        <f>(F8*100)/F11</f>
        <v>10.443996074929162</v>
      </c>
      <c r="H8" s="21">
        <v>4225</v>
      </c>
      <c r="I8" s="35">
        <f>(H8*100)/H11</f>
        <v>10.5625</v>
      </c>
      <c r="J8" s="7"/>
    </row>
    <row r="9" spans="1:10" ht="15.75" x14ac:dyDescent="0.25">
      <c r="A9" s="34" t="s">
        <v>25</v>
      </c>
      <c r="B9" s="19">
        <v>95790</v>
      </c>
      <c r="C9" s="26">
        <v>20.05</v>
      </c>
      <c r="D9" s="21">
        <v>6016</v>
      </c>
      <c r="E9" s="27">
        <v>20.5</v>
      </c>
      <c r="F9" s="19">
        <v>90624</v>
      </c>
      <c r="G9" s="20">
        <f>(F9*100)/F11</f>
        <v>19.983461780173982</v>
      </c>
      <c r="H9" s="21">
        <v>7858</v>
      </c>
      <c r="I9" s="35">
        <f>(H9*100)/H11</f>
        <v>19.645</v>
      </c>
      <c r="J9" s="7"/>
    </row>
    <row r="10" spans="1:10" ht="16.5" thickBot="1" x14ac:dyDescent="0.3">
      <c r="A10" s="36" t="s">
        <v>26</v>
      </c>
      <c r="B10" s="22">
        <v>19329</v>
      </c>
      <c r="C10" s="28">
        <v>4.05</v>
      </c>
      <c r="D10" s="24">
        <v>1214</v>
      </c>
      <c r="E10" s="29">
        <v>4.05</v>
      </c>
      <c r="F10" s="22">
        <v>27287</v>
      </c>
      <c r="G10" s="23">
        <f>(F10*100)/F11</f>
        <v>6.0170453919006821</v>
      </c>
      <c r="H10" s="24">
        <v>2435</v>
      </c>
      <c r="I10" s="37">
        <f>(H10*100)/H11</f>
        <v>6.0875000000000004</v>
      </c>
      <c r="J10" s="7"/>
    </row>
    <row r="11" spans="1:10" ht="16.5" thickBot="1" x14ac:dyDescent="0.3">
      <c r="A11" s="38" t="s">
        <v>3</v>
      </c>
      <c r="B11" s="39">
        <f t="shared" ref="B11:E11" si="0">SUM(B6:B10)</f>
        <v>477805</v>
      </c>
      <c r="C11" s="40">
        <f t="shared" si="0"/>
        <v>100.00999999999999</v>
      </c>
      <c r="D11" s="41">
        <f t="shared" si="0"/>
        <v>30008</v>
      </c>
      <c r="E11" s="42">
        <f t="shared" si="0"/>
        <v>100.46</v>
      </c>
      <c r="F11" s="39">
        <f>SUM(F6:F10)</f>
        <v>453495</v>
      </c>
      <c r="G11" s="43">
        <f>(F11*100)/F11</f>
        <v>100</v>
      </c>
      <c r="H11" s="41">
        <f>SUM(H6:H10)</f>
        <v>40000</v>
      </c>
      <c r="I11" s="44">
        <f>(H11*100)/H11</f>
        <v>100</v>
      </c>
      <c r="J11" s="7"/>
    </row>
    <row r="12" spans="1:10" x14ac:dyDescent="0.25">
      <c r="B12" s="7"/>
      <c r="C12" s="7"/>
      <c r="D12" s="7"/>
      <c r="E12" s="7"/>
      <c r="F12" s="7"/>
      <c r="G12" s="7"/>
      <c r="H12" s="7"/>
      <c r="I12" s="7"/>
    </row>
  </sheetData>
  <mergeCells count="7">
    <mergeCell ref="A4:A5"/>
    <mergeCell ref="B4:C4"/>
    <mergeCell ref="D4:E4"/>
    <mergeCell ref="B3:E3"/>
    <mergeCell ref="F3:I3"/>
    <mergeCell ref="F4:G4"/>
    <mergeCell ref="H4:I4"/>
  </mergeCells>
  <pageMargins left="0.7" right="0.7" top="0.78740157499999996" bottom="0.78740157499999996" header="0.3" footer="0.3"/>
  <pageSetup paperSize="9" orientation="portrait" r:id="rId1"/>
  <ignoredErrors>
    <ignoredError sqref="G11:H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905D-F4F8-4084-86A5-6613BAA4B5A4}">
  <dimension ref="A1:F10"/>
  <sheetViews>
    <sheetView tabSelected="1" workbookViewId="0">
      <pane xSplit="1" topLeftCell="B1" activePane="topRight" state="frozen"/>
      <selection pane="topRight" activeCell="F12" sqref="F12"/>
    </sheetView>
  </sheetViews>
  <sheetFormatPr baseColWidth="10" defaultRowHeight="15" x14ac:dyDescent="0.25"/>
  <cols>
    <col min="1" max="1" width="70.85546875" bestFit="1" customWidth="1"/>
  </cols>
  <sheetData>
    <row r="1" spans="1:6" ht="27" thickBot="1" x14ac:dyDescent="0.45">
      <c r="A1" s="60" t="s">
        <v>7</v>
      </c>
      <c r="B1" s="72"/>
      <c r="C1" s="72"/>
      <c r="D1" s="61"/>
    </row>
    <row r="2" spans="1:6" ht="15.75" thickBot="1" x14ac:dyDescent="0.3">
      <c r="A2" s="74"/>
      <c r="B2" s="75"/>
      <c r="C2" s="75"/>
      <c r="D2" s="75"/>
    </row>
    <row r="3" spans="1:6" ht="21.75" thickBot="1" x14ac:dyDescent="0.4">
      <c r="A3" s="16" t="s">
        <v>23</v>
      </c>
      <c r="B3" s="45">
        <v>2018</v>
      </c>
      <c r="C3" s="45">
        <v>2020</v>
      </c>
      <c r="D3" s="45">
        <v>2021</v>
      </c>
    </row>
    <row r="4" spans="1:6" ht="15.75" x14ac:dyDescent="0.25">
      <c r="A4" s="81" t="s">
        <v>8</v>
      </c>
      <c r="B4" s="76">
        <v>55023</v>
      </c>
      <c r="C4" s="76">
        <v>40000</v>
      </c>
      <c r="D4" s="76">
        <v>50000</v>
      </c>
    </row>
    <row r="5" spans="1:6" ht="15.75" x14ac:dyDescent="0.25">
      <c r="A5" s="9" t="s">
        <v>9</v>
      </c>
      <c r="B5" s="15">
        <v>3896</v>
      </c>
      <c r="C5" s="8">
        <v>815</v>
      </c>
      <c r="D5" s="15">
        <v>1065</v>
      </c>
      <c r="F5" s="73"/>
    </row>
    <row r="6" spans="1:6" ht="15.75" x14ac:dyDescent="0.25">
      <c r="A6" s="9" t="s">
        <v>10</v>
      </c>
      <c r="B6" s="15">
        <v>52369</v>
      </c>
      <c r="C6" s="15">
        <v>39185</v>
      </c>
      <c r="D6" s="15">
        <f>D4-D5</f>
        <v>48935</v>
      </c>
    </row>
    <row r="7" spans="1:6" ht="15.75" x14ac:dyDescent="0.25">
      <c r="A7" s="9" t="s">
        <v>11</v>
      </c>
      <c r="B7" s="15">
        <v>10686</v>
      </c>
      <c r="C7" s="15">
        <v>7125</v>
      </c>
      <c r="D7" s="15">
        <v>7550</v>
      </c>
    </row>
    <row r="8" spans="1:6" ht="15.75" x14ac:dyDescent="0.25">
      <c r="A8" s="9" t="s">
        <v>12</v>
      </c>
      <c r="B8" s="13">
        <v>0.2</v>
      </c>
      <c r="C8" s="13">
        <v>0.182</v>
      </c>
      <c r="D8" s="13">
        <v>0.16</v>
      </c>
    </row>
    <row r="9" spans="1:6" ht="15.75" x14ac:dyDescent="0.25">
      <c r="A9" s="11" t="s">
        <v>13</v>
      </c>
      <c r="B9" s="82">
        <v>739</v>
      </c>
      <c r="C9" s="14">
        <v>264</v>
      </c>
      <c r="D9" s="14">
        <f>D7-D10</f>
        <v>346</v>
      </c>
    </row>
    <row r="10" spans="1:6" ht="16.5" thickBot="1" x14ac:dyDescent="0.3">
      <c r="A10" s="78" t="s">
        <v>14</v>
      </c>
      <c r="B10" s="79">
        <f>SUM(B7)-B9</f>
        <v>9947</v>
      </c>
      <c r="C10" s="80" t="s">
        <v>38</v>
      </c>
      <c r="D10" s="77">
        <v>7204</v>
      </c>
    </row>
  </sheetData>
  <mergeCells count="2">
    <mergeCell ref="A1:D1"/>
    <mergeCell ref="A2:D2"/>
  </mergeCells>
  <dataValidations count="1">
    <dataValidation allowBlank="1" showInputMessage="1" showErrorMessage="1" prompt="Wieviele Rückläufe gab es?_x000a__x000a_-7 trifft nicht zu" sqref="C7" xr:uid="{5C22EA1A-E483-454C-BDE2-B12183E3AA8C}"/>
  </dataValidations>
  <pageMargins left="0.7" right="0.7" top="0.78740157499999996" bottom="0.78740157499999996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 Themenschwerpunkte 1</vt:lpstr>
      <vt:lpstr> Verteilung 2</vt:lpstr>
      <vt:lpstr>Rücklauf 3</vt:lpstr>
    </vt:vector>
  </TitlesOfParts>
  <Company>BiBB - Bundesinstitut fuer Berufsbildung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Friedrich, Anett</dc:creator>
  <cp:lastModifiedBy>Gei, Julia</cp:lastModifiedBy>
  <dcterms:created xsi:type="dcterms:W3CDTF">2023-02-08T10:54:23Z</dcterms:created>
  <dcterms:modified xsi:type="dcterms:W3CDTF">2024-02-28T22:33:57Z</dcterms:modified>
</cp:coreProperties>
</file>